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pofa.sharepoint.com/sites/Finance-General/Shared Documents/RFP for New Accounting Platform/For Website/"/>
    </mc:Choice>
  </mc:AlternateContent>
  <xr:revisionPtr revIDLastSave="1185" documentId="8_{23E4ACD8-C8F6-4ACF-B6EE-6960A97AA636}" xr6:coauthVersionLast="47" xr6:coauthVersionMax="47" xr10:uidLastSave="{111701F3-9823-4DBE-82CF-37E85EA00741}"/>
  <bookViews>
    <workbookView xWindow="-120" yWindow="-120" windowWidth="29040" windowHeight="15720" activeTab="1" xr2:uid="{831E50E8-5599-44A7-93BE-EF74BDCF0701}"/>
  </bookViews>
  <sheets>
    <sheet name="List of all questions- unlocked" sheetId="25" r:id="rId1"/>
    <sheet name="General" sheetId="20" r:id="rId2"/>
    <sheet name="Reporting" sheetId="8" r:id="rId3"/>
    <sheet name="CRM" sheetId="13" r:id="rId4"/>
    <sheet name="Contract Management" sheetId="18" r:id="rId5"/>
    <sheet name="Work Orders" sheetId="22" r:id="rId6"/>
    <sheet name="General Ledger" sheetId="1" r:id="rId7"/>
    <sheet name="Purchasing" sheetId="7" r:id="rId8"/>
    <sheet name="AP" sheetId="4" r:id="rId9"/>
    <sheet name="Project Tracking" sheetId="17" r:id="rId10"/>
    <sheet name="Fixed Assets" sheetId="19" r:id="rId11"/>
    <sheet name="AR - CR" sheetId="5" r:id="rId12"/>
    <sheet name="Utilities" sheetId="6" r:id="rId13"/>
    <sheet name="Budget" sheetId="2" r:id="rId14"/>
    <sheet name="Properties" sheetId="16" r:id="rId15"/>
    <sheet name="Integrations" sheetId="15" r:id="rId16"/>
    <sheet name="Scoring" sheetId="23" state="hidden" r:id="rId17"/>
    <sheet name="Summary" sheetId="24" state="hidden" r:id="rId18"/>
  </sheets>
  <definedNames>
    <definedName name="_xlnm._FilterDatabase" localSheetId="0" hidden="1">'List of all questions- unlocked'!$A$1:$D$245</definedName>
    <definedName name="_xlnm._FilterDatabase" localSheetId="17" hidden="1">Summary!$A$1:$H$245</definedName>
    <definedName name="_xlnm.Print_Area" localSheetId="8">AP!$A$1:$G$25</definedName>
    <definedName name="_xlnm.Print_Area" localSheetId="11">'AR - CR'!$A$1:$G$29</definedName>
    <definedName name="_xlnm.Print_Area" localSheetId="13">Budget!$A$1:$G$25</definedName>
    <definedName name="_xlnm.Print_Area" localSheetId="4">'Contract Management'!$A$1:$G$18</definedName>
    <definedName name="_xlnm.Print_Area" localSheetId="3">CRM!$A$1:$G$18</definedName>
    <definedName name="_xlnm.Print_Area" localSheetId="10">'Fixed Assets'!$A$1:$G$18</definedName>
    <definedName name="_xlnm.Print_Area" localSheetId="1">General!$A$1:$G$36</definedName>
    <definedName name="_xlnm.Print_Area" localSheetId="6">'General Ledger'!$A$1:$G$30</definedName>
    <definedName name="_xlnm.Print_Area" localSheetId="15">Integrations!$A$1:$G$17</definedName>
    <definedName name="_xlnm.Print_Area" localSheetId="9">'Project Tracking'!$A$1:$G$20</definedName>
    <definedName name="_xlnm.Print_Area" localSheetId="14">Properties!$A$1:$G$46</definedName>
    <definedName name="_xlnm.Print_Area" localSheetId="7">Purchasing!$A$1:$G$22</definedName>
    <definedName name="_xlnm.Print_Area" localSheetId="2">Reporting!$A$1:$G$20</definedName>
    <definedName name="_xlnm.Print_Area" localSheetId="12">Utilities!$A$1:$G$20</definedName>
    <definedName name="_xlnm.Print_Area" localSheetId="5">'Work Orders'!$A$1:$G$25</definedName>
    <definedName name="_xlnm.Print_Titles" localSheetId="11">'AR - CR'!$26:$26</definedName>
    <definedName name="_xlnm.Print_Titles" localSheetId="6">'General Ledger'!$6:$6</definedName>
    <definedName name="_xlnm.Print_Titles" localSheetId="14">Properties!$21:$21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8" i="24" l="1"/>
  <c r="C238" i="24"/>
  <c r="D238" i="24"/>
  <c r="E238" i="24"/>
  <c r="F238" i="24"/>
  <c r="G238" i="24"/>
  <c r="H238" i="24"/>
  <c r="A239" i="24"/>
  <c r="C239" i="24"/>
  <c r="D239" i="24"/>
  <c r="E239" i="24"/>
  <c r="F239" i="24"/>
  <c r="G239" i="24"/>
  <c r="H239" i="24"/>
  <c r="A240" i="24"/>
  <c r="C240" i="24"/>
  <c r="D240" i="24"/>
  <c r="E240" i="24"/>
  <c r="F240" i="24"/>
  <c r="G240" i="24"/>
  <c r="H240" i="24"/>
  <c r="A241" i="24"/>
  <c r="C241" i="24"/>
  <c r="D241" i="24"/>
  <c r="E241" i="24"/>
  <c r="F241" i="24"/>
  <c r="G241" i="24"/>
  <c r="H241" i="24"/>
  <c r="A242" i="24"/>
  <c r="C242" i="24"/>
  <c r="D242" i="24"/>
  <c r="E242" i="24"/>
  <c r="F242" i="24"/>
  <c r="G242" i="24"/>
  <c r="H242" i="24"/>
  <c r="A243" i="24"/>
  <c r="C243" i="24"/>
  <c r="D243" i="24"/>
  <c r="E243" i="24"/>
  <c r="F243" i="24"/>
  <c r="G243" i="24"/>
  <c r="H243" i="24"/>
  <c r="A244" i="24"/>
  <c r="C244" i="24"/>
  <c r="D244" i="24"/>
  <c r="E244" i="24"/>
  <c r="F244" i="24"/>
  <c r="G244" i="24"/>
  <c r="H244" i="24"/>
  <c r="A245" i="24"/>
  <c r="C245" i="24"/>
  <c r="D245" i="24"/>
  <c r="E245" i="24"/>
  <c r="F245" i="24"/>
  <c r="G245" i="24"/>
  <c r="H245" i="24"/>
  <c r="D237" i="24"/>
  <c r="E237" i="24"/>
  <c r="F237" i="24"/>
  <c r="G237" i="24"/>
  <c r="H237" i="24"/>
  <c r="C237" i="24"/>
  <c r="A237" i="24"/>
  <c r="A235" i="24"/>
  <c r="C235" i="24"/>
  <c r="D235" i="24"/>
  <c r="E235" i="24"/>
  <c r="F235" i="24"/>
  <c r="G235" i="24"/>
  <c r="H235" i="24"/>
  <c r="A236" i="24"/>
  <c r="C236" i="24"/>
  <c r="D236" i="24"/>
  <c r="E236" i="24"/>
  <c r="F236" i="24"/>
  <c r="G236" i="24"/>
  <c r="H236" i="24"/>
  <c r="A223" i="24"/>
  <c r="C223" i="24"/>
  <c r="D223" i="24"/>
  <c r="E223" i="24"/>
  <c r="F223" i="24"/>
  <c r="G223" i="24"/>
  <c r="H223" i="24"/>
  <c r="A224" i="24"/>
  <c r="C224" i="24"/>
  <c r="D224" i="24"/>
  <c r="E224" i="24"/>
  <c r="F224" i="24"/>
  <c r="G224" i="24"/>
  <c r="H224" i="24"/>
  <c r="A225" i="24"/>
  <c r="C225" i="24"/>
  <c r="D225" i="24"/>
  <c r="E225" i="24"/>
  <c r="F225" i="24"/>
  <c r="G225" i="24"/>
  <c r="H225" i="24"/>
  <c r="A226" i="24"/>
  <c r="C226" i="24"/>
  <c r="D226" i="24"/>
  <c r="E226" i="24"/>
  <c r="F226" i="24"/>
  <c r="G226" i="24"/>
  <c r="H226" i="24"/>
  <c r="A227" i="24"/>
  <c r="C227" i="24"/>
  <c r="D227" i="24"/>
  <c r="E227" i="24"/>
  <c r="F227" i="24"/>
  <c r="G227" i="24"/>
  <c r="H227" i="24"/>
  <c r="A228" i="24"/>
  <c r="C228" i="24"/>
  <c r="D228" i="24"/>
  <c r="E228" i="24"/>
  <c r="F228" i="24"/>
  <c r="G228" i="24"/>
  <c r="H228" i="24"/>
  <c r="A229" i="24"/>
  <c r="C229" i="24"/>
  <c r="D229" i="24"/>
  <c r="E229" i="24"/>
  <c r="F229" i="24"/>
  <c r="G229" i="24"/>
  <c r="H229" i="24"/>
  <c r="A230" i="24"/>
  <c r="C230" i="24"/>
  <c r="D230" i="24"/>
  <c r="E230" i="24"/>
  <c r="F230" i="24"/>
  <c r="G230" i="24"/>
  <c r="H230" i="24"/>
  <c r="A231" i="24"/>
  <c r="C231" i="24"/>
  <c r="D231" i="24"/>
  <c r="E231" i="24"/>
  <c r="F231" i="24"/>
  <c r="G231" i="24"/>
  <c r="H231" i="24"/>
  <c r="A232" i="24"/>
  <c r="C232" i="24"/>
  <c r="D232" i="24"/>
  <c r="E232" i="24"/>
  <c r="F232" i="24"/>
  <c r="G232" i="24"/>
  <c r="H232" i="24"/>
  <c r="A233" i="24"/>
  <c r="C233" i="24"/>
  <c r="D233" i="24"/>
  <c r="E233" i="24"/>
  <c r="F233" i="24"/>
  <c r="G233" i="24"/>
  <c r="H233" i="24"/>
  <c r="A234" i="24"/>
  <c r="C234" i="24"/>
  <c r="D234" i="24"/>
  <c r="E234" i="24"/>
  <c r="F234" i="24"/>
  <c r="G234" i="24"/>
  <c r="H234" i="24"/>
  <c r="A215" i="24"/>
  <c r="C215" i="24"/>
  <c r="D215" i="24"/>
  <c r="E215" i="24"/>
  <c r="F215" i="24"/>
  <c r="G215" i="24"/>
  <c r="H215" i="24"/>
  <c r="A216" i="24"/>
  <c r="C216" i="24"/>
  <c r="D216" i="24"/>
  <c r="E216" i="24"/>
  <c r="F216" i="24"/>
  <c r="G216" i="24"/>
  <c r="H216" i="24"/>
  <c r="A217" i="24"/>
  <c r="C217" i="24"/>
  <c r="D217" i="24"/>
  <c r="E217" i="24"/>
  <c r="F217" i="24"/>
  <c r="G217" i="24"/>
  <c r="H217" i="24"/>
  <c r="A218" i="24"/>
  <c r="C218" i="24"/>
  <c r="D218" i="24"/>
  <c r="E218" i="24"/>
  <c r="F218" i="24"/>
  <c r="G218" i="24"/>
  <c r="H218" i="24"/>
  <c r="A219" i="24"/>
  <c r="C219" i="24"/>
  <c r="D219" i="24"/>
  <c r="E219" i="24"/>
  <c r="F219" i="24"/>
  <c r="G219" i="24"/>
  <c r="H219" i="24"/>
  <c r="A220" i="24"/>
  <c r="C220" i="24"/>
  <c r="D220" i="24"/>
  <c r="E220" i="24"/>
  <c r="F220" i="24"/>
  <c r="G220" i="24"/>
  <c r="H220" i="24"/>
  <c r="A221" i="24"/>
  <c r="C221" i="24"/>
  <c r="D221" i="24"/>
  <c r="E221" i="24"/>
  <c r="F221" i="24"/>
  <c r="G221" i="24"/>
  <c r="H221" i="24"/>
  <c r="A222" i="24"/>
  <c r="C222" i="24"/>
  <c r="D222" i="24"/>
  <c r="E222" i="24"/>
  <c r="F222" i="24"/>
  <c r="G222" i="24"/>
  <c r="H222" i="24"/>
  <c r="A203" i="24"/>
  <c r="C203" i="24"/>
  <c r="D203" i="24"/>
  <c r="E203" i="24"/>
  <c r="F203" i="24"/>
  <c r="G203" i="24"/>
  <c r="H203" i="24"/>
  <c r="A204" i="24"/>
  <c r="C204" i="24"/>
  <c r="D204" i="24"/>
  <c r="E204" i="24"/>
  <c r="F204" i="24"/>
  <c r="G204" i="24"/>
  <c r="H204" i="24"/>
  <c r="A205" i="24"/>
  <c r="C205" i="24"/>
  <c r="D205" i="24"/>
  <c r="E205" i="24"/>
  <c r="F205" i="24"/>
  <c r="G205" i="24"/>
  <c r="H205" i="24"/>
  <c r="A206" i="24"/>
  <c r="C206" i="24"/>
  <c r="D206" i="24"/>
  <c r="E206" i="24"/>
  <c r="F206" i="24"/>
  <c r="G206" i="24"/>
  <c r="H206" i="24"/>
  <c r="A207" i="24"/>
  <c r="C207" i="24"/>
  <c r="D207" i="24"/>
  <c r="E207" i="24"/>
  <c r="F207" i="24"/>
  <c r="G207" i="24"/>
  <c r="H207" i="24"/>
  <c r="A208" i="24"/>
  <c r="C208" i="24"/>
  <c r="D208" i="24"/>
  <c r="E208" i="24"/>
  <c r="F208" i="24"/>
  <c r="G208" i="24"/>
  <c r="H208" i="24"/>
  <c r="A209" i="24"/>
  <c r="C209" i="24"/>
  <c r="D209" i="24"/>
  <c r="E209" i="24"/>
  <c r="F209" i="24"/>
  <c r="G209" i="24"/>
  <c r="H209" i="24"/>
  <c r="A210" i="24"/>
  <c r="C210" i="24"/>
  <c r="D210" i="24"/>
  <c r="E210" i="24"/>
  <c r="F210" i="24"/>
  <c r="G210" i="24"/>
  <c r="H210" i="24"/>
  <c r="A211" i="24"/>
  <c r="C211" i="24"/>
  <c r="D211" i="24"/>
  <c r="E211" i="24"/>
  <c r="F211" i="24"/>
  <c r="G211" i="24"/>
  <c r="H211" i="24"/>
  <c r="A212" i="24"/>
  <c r="C212" i="24"/>
  <c r="D212" i="24"/>
  <c r="E212" i="24"/>
  <c r="F212" i="24"/>
  <c r="G212" i="24"/>
  <c r="H212" i="24"/>
  <c r="A213" i="24"/>
  <c r="C213" i="24"/>
  <c r="D213" i="24"/>
  <c r="E213" i="24"/>
  <c r="F213" i="24"/>
  <c r="G213" i="24"/>
  <c r="H213" i="24"/>
  <c r="A214" i="24"/>
  <c r="C214" i="24"/>
  <c r="D214" i="24"/>
  <c r="E214" i="24"/>
  <c r="F214" i="24"/>
  <c r="G214" i="24"/>
  <c r="H214" i="24"/>
  <c r="D202" i="24"/>
  <c r="C187" i="24"/>
  <c r="D187" i="24"/>
  <c r="E187" i="24"/>
  <c r="F187" i="24"/>
  <c r="G187" i="24"/>
  <c r="H187" i="24"/>
  <c r="C188" i="24"/>
  <c r="D188" i="24"/>
  <c r="E188" i="24"/>
  <c r="F188" i="24"/>
  <c r="G188" i="24"/>
  <c r="H188" i="24"/>
  <c r="C189" i="24"/>
  <c r="D189" i="24"/>
  <c r="E189" i="24"/>
  <c r="F189" i="24"/>
  <c r="G189" i="24"/>
  <c r="H189" i="24"/>
  <c r="C190" i="24"/>
  <c r="D190" i="24"/>
  <c r="E190" i="24"/>
  <c r="F190" i="24"/>
  <c r="G190" i="24"/>
  <c r="H190" i="24"/>
  <c r="C191" i="24"/>
  <c r="D191" i="24"/>
  <c r="E191" i="24"/>
  <c r="F191" i="24"/>
  <c r="G191" i="24"/>
  <c r="H191" i="24"/>
  <c r="C192" i="24"/>
  <c r="D192" i="24"/>
  <c r="E192" i="24"/>
  <c r="F192" i="24"/>
  <c r="G192" i="24"/>
  <c r="H192" i="24"/>
  <c r="C193" i="24"/>
  <c r="D193" i="24"/>
  <c r="E193" i="24"/>
  <c r="F193" i="24"/>
  <c r="G193" i="24"/>
  <c r="H193" i="24"/>
  <c r="C194" i="24"/>
  <c r="D194" i="24"/>
  <c r="E194" i="24"/>
  <c r="F194" i="24"/>
  <c r="G194" i="24"/>
  <c r="H194" i="24"/>
  <c r="C195" i="24"/>
  <c r="D195" i="24"/>
  <c r="E195" i="24"/>
  <c r="F195" i="24"/>
  <c r="G195" i="24"/>
  <c r="H195" i="24"/>
  <c r="C196" i="24"/>
  <c r="D196" i="24"/>
  <c r="E196" i="24"/>
  <c r="F196" i="24"/>
  <c r="G196" i="24"/>
  <c r="H196" i="24"/>
  <c r="C197" i="24"/>
  <c r="D197" i="24"/>
  <c r="E197" i="24"/>
  <c r="F197" i="24"/>
  <c r="G197" i="24"/>
  <c r="H197" i="24"/>
  <c r="C198" i="24"/>
  <c r="D198" i="24"/>
  <c r="E198" i="24"/>
  <c r="F198" i="24"/>
  <c r="G198" i="24"/>
  <c r="H198" i="24"/>
  <c r="C199" i="24"/>
  <c r="D199" i="24"/>
  <c r="E199" i="24"/>
  <c r="F199" i="24"/>
  <c r="G199" i="24"/>
  <c r="H199" i="24"/>
  <c r="C200" i="24"/>
  <c r="D200" i="24"/>
  <c r="E200" i="24"/>
  <c r="F200" i="24"/>
  <c r="G200" i="24"/>
  <c r="H200" i="24"/>
  <c r="C201" i="24"/>
  <c r="D201" i="24"/>
  <c r="E201" i="24"/>
  <c r="F201" i="24"/>
  <c r="G201" i="24"/>
  <c r="H201" i="24"/>
  <c r="D186" i="24"/>
  <c r="E186" i="24"/>
  <c r="F186" i="24"/>
  <c r="G186" i="24"/>
  <c r="H186" i="24"/>
  <c r="E202" i="24"/>
  <c r="F202" i="24"/>
  <c r="G202" i="24"/>
  <c r="H202" i="24"/>
  <c r="C202" i="24"/>
  <c r="A202" i="24"/>
  <c r="A199" i="24"/>
  <c r="A200" i="24"/>
  <c r="A201" i="24"/>
  <c r="A187" i="24"/>
  <c r="A188" i="24"/>
  <c r="A189" i="24"/>
  <c r="A190" i="24"/>
  <c r="A191" i="24"/>
  <c r="A192" i="24"/>
  <c r="A193" i="24"/>
  <c r="A194" i="24"/>
  <c r="A195" i="24"/>
  <c r="A196" i="24"/>
  <c r="A197" i="24"/>
  <c r="A198" i="24"/>
  <c r="C186" i="24"/>
  <c r="A186" i="24"/>
  <c r="C175" i="24"/>
  <c r="D175" i="24"/>
  <c r="E175" i="24"/>
  <c r="F175" i="24"/>
  <c r="G175" i="24"/>
  <c r="H175" i="24"/>
  <c r="C176" i="24"/>
  <c r="D176" i="24"/>
  <c r="E176" i="24"/>
  <c r="F176" i="24"/>
  <c r="G176" i="24"/>
  <c r="H176" i="24"/>
  <c r="C177" i="24"/>
  <c r="D177" i="24"/>
  <c r="E177" i="24"/>
  <c r="F177" i="24"/>
  <c r="G177" i="24"/>
  <c r="H177" i="24"/>
  <c r="C178" i="24"/>
  <c r="D178" i="24"/>
  <c r="E178" i="24"/>
  <c r="F178" i="24"/>
  <c r="G178" i="24"/>
  <c r="H178" i="24"/>
  <c r="C179" i="24"/>
  <c r="D179" i="24"/>
  <c r="E179" i="24"/>
  <c r="F179" i="24"/>
  <c r="G179" i="24"/>
  <c r="H179" i="24"/>
  <c r="C180" i="24"/>
  <c r="D180" i="24"/>
  <c r="E180" i="24"/>
  <c r="F180" i="24"/>
  <c r="G180" i="24"/>
  <c r="H180" i="24"/>
  <c r="C181" i="24"/>
  <c r="D181" i="24"/>
  <c r="E181" i="24"/>
  <c r="F181" i="24"/>
  <c r="G181" i="24"/>
  <c r="H181" i="24"/>
  <c r="C182" i="24"/>
  <c r="D182" i="24"/>
  <c r="E182" i="24"/>
  <c r="F182" i="24"/>
  <c r="G182" i="24"/>
  <c r="H182" i="24"/>
  <c r="C183" i="24"/>
  <c r="D183" i="24"/>
  <c r="E183" i="24"/>
  <c r="F183" i="24"/>
  <c r="G183" i="24"/>
  <c r="H183" i="24"/>
  <c r="C184" i="24"/>
  <c r="D184" i="24"/>
  <c r="E184" i="24"/>
  <c r="F184" i="24"/>
  <c r="G184" i="24"/>
  <c r="H184" i="24"/>
  <c r="C185" i="24"/>
  <c r="D185" i="24"/>
  <c r="E185" i="24"/>
  <c r="F185" i="24"/>
  <c r="G185" i="24"/>
  <c r="H185" i="24"/>
  <c r="A175" i="24"/>
  <c r="A176" i="24"/>
  <c r="A177" i="24"/>
  <c r="A178" i="24"/>
  <c r="A179" i="24"/>
  <c r="A180" i="24"/>
  <c r="A181" i="24"/>
  <c r="A182" i="24"/>
  <c r="A183" i="24"/>
  <c r="A184" i="24"/>
  <c r="A185" i="24"/>
  <c r="D174" i="24"/>
  <c r="E174" i="24"/>
  <c r="F174" i="24"/>
  <c r="G174" i="24"/>
  <c r="H174" i="24"/>
  <c r="C174" i="24"/>
  <c r="A174" i="24"/>
  <c r="C155" i="24"/>
  <c r="D155" i="24"/>
  <c r="E155" i="24"/>
  <c r="F155" i="24"/>
  <c r="G155" i="24"/>
  <c r="H155" i="24"/>
  <c r="C156" i="24"/>
  <c r="D156" i="24"/>
  <c r="E156" i="24"/>
  <c r="F156" i="24"/>
  <c r="G156" i="24"/>
  <c r="H156" i="24"/>
  <c r="C157" i="24"/>
  <c r="D157" i="24"/>
  <c r="E157" i="24"/>
  <c r="F157" i="24"/>
  <c r="G157" i="24"/>
  <c r="H157" i="24"/>
  <c r="C158" i="24"/>
  <c r="D158" i="24"/>
  <c r="E158" i="24"/>
  <c r="F158" i="24"/>
  <c r="G158" i="24"/>
  <c r="H158" i="24"/>
  <c r="C159" i="24"/>
  <c r="D159" i="24"/>
  <c r="E159" i="24"/>
  <c r="F159" i="24"/>
  <c r="G159" i="24"/>
  <c r="H159" i="24"/>
  <c r="C160" i="24"/>
  <c r="D160" i="24"/>
  <c r="E160" i="24"/>
  <c r="F160" i="24"/>
  <c r="G160" i="24"/>
  <c r="H160" i="24"/>
  <c r="C161" i="24"/>
  <c r="D161" i="24"/>
  <c r="E161" i="24"/>
  <c r="F161" i="24"/>
  <c r="G161" i="24"/>
  <c r="H161" i="24"/>
  <c r="C162" i="24"/>
  <c r="D162" i="24"/>
  <c r="E162" i="24"/>
  <c r="F162" i="24"/>
  <c r="G162" i="24"/>
  <c r="H162" i="24"/>
  <c r="C163" i="24"/>
  <c r="D163" i="24"/>
  <c r="E163" i="24"/>
  <c r="F163" i="24"/>
  <c r="G163" i="24"/>
  <c r="H163" i="24"/>
  <c r="C164" i="24"/>
  <c r="D164" i="24"/>
  <c r="E164" i="24"/>
  <c r="F164" i="24"/>
  <c r="G164" i="24"/>
  <c r="H164" i="24"/>
  <c r="C165" i="24"/>
  <c r="D165" i="24"/>
  <c r="E165" i="24"/>
  <c r="F165" i="24"/>
  <c r="G165" i="24"/>
  <c r="H165" i="24"/>
  <c r="C166" i="24"/>
  <c r="D166" i="24"/>
  <c r="E166" i="24"/>
  <c r="F166" i="24"/>
  <c r="G166" i="24"/>
  <c r="H166" i="24"/>
  <c r="C167" i="24"/>
  <c r="D167" i="24"/>
  <c r="E167" i="24"/>
  <c r="F167" i="24"/>
  <c r="G167" i="24"/>
  <c r="H167" i="24"/>
  <c r="C168" i="24"/>
  <c r="D168" i="24"/>
  <c r="E168" i="24"/>
  <c r="F168" i="24"/>
  <c r="G168" i="24"/>
  <c r="H168" i="24"/>
  <c r="C169" i="24"/>
  <c r="D169" i="24"/>
  <c r="E169" i="24"/>
  <c r="F169" i="24"/>
  <c r="G169" i="24"/>
  <c r="H169" i="24"/>
  <c r="C170" i="24"/>
  <c r="D170" i="24"/>
  <c r="E170" i="24"/>
  <c r="F170" i="24"/>
  <c r="G170" i="24"/>
  <c r="H170" i="24"/>
  <c r="C171" i="24"/>
  <c r="D171" i="24"/>
  <c r="E171" i="24"/>
  <c r="F171" i="24"/>
  <c r="G171" i="24"/>
  <c r="H171" i="24"/>
  <c r="C172" i="24"/>
  <c r="D172" i="24"/>
  <c r="E172" i="24"/>
  <c r="F172" i="24"/>
  <c r="G172" i="24"/>
  <c r="H172" i="24"/>
  <c r="C173" i="24"/>
  <c r="D173" i="24"/>
  <c r="E173" i="24"/>
  <c r="F173" i="24"/>
  <c r="G173" i="24"/>
  <c r="H173" i="24"/>
  <c r="A171" i="24"/>
  <c r="A172" i="24"/>
  <c r="A173" i="24"/>
  <c r="A166" i="24"/>
  <c r="A167" i="24"/>
  <c r="A168" i="24"/>
  <c r="A169" i="24"/>
  <c r="A170" i="24"/>
  <c r="A155" i="24"/>
  <c r="A156" i="24"/>
  <c r="A157" i="24"/>
  <c r="A158" i="24"/>
  <c r="A159" i="24"/>
  <c r="A160" i="24"/>
  <c r="A161" i="24"/>
  <c r="A162" i="24"/>
  <c r="A163" i="24"/>
  <c r="A164" i="24"/>
  <c r="A165" i="24"/>
  <c r="D154" i="24"/>
  <c r="E154" i="24"/>
  <c r="F154" i="24"/>
  <c r="G154" i="24"/>
  <c r="H154" i="24"/>
  <c r="C154" i="24"/>
  <c r="A154" i="24"/>
  <c r="C142" i="24"/>
  <c r="D142" i="24"/>
  <c r="E142" i="24"/>
  <c r="F142" i="24"/>
  <c r="G142" i="24"/>
  <c r="H142" i="24"/>
  <c r="C143" i="24"/>
  <c r="D143" i="24"/>
  <c r="E143" i="24"/>
  <c r="F143" i="24"/>
  <c r="G143" i="24"/>
  <c r="H143" i="24"/>
  <c r="C144" i="24"/>
  <c r="D144" i="24"/>
  <c r="E144" i="24"/>
  <c r="F144" i="24"/>
  <c r="G144" i="24"/>
  <c r="H144" i="24"/>
  <c r="C145" i="24"/>
  <c r="D145" i="24"/>
  <c r="E145" i="24"/>
  <c r="F145" i="24"/>
  <c r="G145" i="24"/>
  <c r="H145" i="24"/>
  <c r="C146" i="24"/>
  <c r="D146" i="24"/>
  <c r="E146" i="24"/>
  <c r="F146" i="24"/>
  <c r="G146" i="24"/>
  <c r="H146" i="24"/>
  <c r="C147" i="24"/>
  <c r="D147" i="24"/>
  <c r="E147" i="24"/>
  <c r="F147" i="24"/>
  <c r="G147" i="24"/>
  <c r="H147" i="24"/>
  <c r="C148" i="24"/>
  <c r="D148" i="24"/>
  <c r="E148" i="24"/>
  <c r="F148" i="24"/>
  <c r="G148" i="24"/>
  <c r="H148" i="24"/>
  <c r="C149" i="24"/>
  <c r="D149" i="24"/>
  <c r="E149" i="24"/>
  <c r="F149" i="24"/>
  <c r="G149" i="24"/>
  <c r="H149" i="24"/>
  <c r="C150" i="24"/>
  <c r="D150" i="24"/>
  <c r="E150" i="24"/>
  <c r="F150" i="24"/>
  <c r="G150" i="24"/>
  <c r="H150" i="24"/>
  <c r="C151" i="24"/>
  <c r="D151" i="24"/>
  <c r="E151" i="24"/>
  <c r="F151" i="24"/>
  <c r="G151" i="24"/>
  <c r="H151" i="24"/>
  <c r="C152" i="24"/>
  <c r="D152" i="24"/>
  <c r="E152" i="24"/>
  <c r="F152" i="24"/>
  <c r="G152" i="24"/>
  <c r="H152" i="24"/>
  <c r="C153" i="24"/>
  <c r="D153" i="24"/>
  <c r="E153" i="24"/>
  <c r="F153" i="24"/>
  <c r="G153" i="24"/>
  <c r="H153" i="24"/>
  <c r="A151" i="24"/>
  <c r="A152" i="24"/>
  <c r="A153" i="24"/>
  <c r="A142" i="24"/>
  <c r="A143" i="24"/>
  <c r="A144" i="24"/>
  <c r="A145" i="24"/>
  <c r="A146" i="24"/>
  <c r="A147" i="24"/>
  <c r="A148" i="24"/>
  <c r="A149" i="24"/>
  <c r="A150" i="24"/>
  <c r="D141" i="24"/>
  <c r="E141" i="24"/>
  <c r="F141" i="24"/>
  <c r="G141" i="24"/>
  <c r="H141" i="24"/>
  <c r="C141" i="24"/>
  <c r="A141" i="24"/>
  <c r="C132" i="24"/>
  <c r="D132" i="24"/>
  <c r="E132" i="24"/>
  <c r="F132" i="24"/>
  <c r="G132" i="24"/>
  <c r="H132" i="24"/>
  <c r="C133" i="24"/>
  <c r="D133" i="24"/>
  <c r="E133" i="24"/>
  <c r="F133" i="24"/>
  <c r="G133" i="24"/>
  <c r="H133" i="24"/>
  <c r="C134" i="24"/>
  <c r="D134" i="24"/>
  <c r="E134" i="24"/>
  <c r="F134" i="24"/>
  <c r="G134" i="24"/>
  <c r="H134" i="24"/>
  <c r="C135" i="24"/>
  <c r="D135" i="24"/>
  <c r="E135" i="24"/>
  <c r="F135" i="24"/>
  <c r="G135" i="24"/>
  <c r="H135" i="24"/>
  <c r="C136" i="24"/>
  <c r="D136" i="24"/>
  <c r="E136" i="24"/>
  <c r="F136" i="24"/>
  <c r="G136" i="24"/>
  <c r="H136" i="24"/>
  <c r="C137" i="24"/>
  <c r="D137" i="24"/>
  <c r="E137" i="24"/>
  <c r="F137" i="24"/>
  <c r="G137" i="24"/>
  <c r="H137" i="24"/>
  <c r="C138" i="24"/>
  <c r="D138" i="24"/>
  <c r="E138" i="24"/>
  <c r="F138" i="24"/>
  <c r="G138" i="24"/>
  <c r="H138" i="24"/>
  <c r="C139" i="24"/>
  <c r="D139" i="24"/>
  <c r="E139" i="24"/>
  <c r="F139" i="24"/>
  <c r="G139" i="24"/>
  <c r="H139" i="24"/>
  <c r="C140" i="24"/>
  <c r="D140" i="24"/>
  <c r="E140" i="24"/>
  <c r="F140" i="24"/>
  <c r="G140" i="24"/>
  <c r="H140" i="24"/>
  <c r="D131" i="24"/>
  <c r="E131" i="24"/>
  <c r="F131" i="24"/>
  <c r="G131" i="24"/>
  <c r="H131" i="24"/>
  <c r="C131" i="24"/>
  <c r="A132" i="24"/>
  <c r="A133" i="24"/>
  <c r="A134" i="24"/>
  <c r="A135" i="24"/>
  <c r="A136" i="24"/>
  <c r="A137" i="24"/>
  <c r="A138" i="24"/>
  <c r="A139" i="24"/>
  <c r="A140" i="24"/>
  <c r="A131" i="24"/>
  <c r="C120" i="24"/>
  <c r="D120" i="24"/>
  <c r="E120" i="24"/>
  <c r="F120" i="24"/>
  <c r="G120" i="24"/>
  <c r="H120" i="24"/>
  <c r="C121" i="24"/>
  <c r="D121" i="24"/>
  <c r="E121" i="24"/>
  <c r="F121" i="24"/>
  <c r="G121" i="24"/>
  <c r="H121" i="24"/>
  <c r="C122" i="24"/>
  <c r="D122" i="24"/>
  <c r="E122" i="24"/>
  <c r="F122" i="24"/>
  <c r="G122" i="24"/>
  <c r="H122" i="24"/>
  <c r="C123" i="24"/>
  <c r="D123" i="24"/>
  <c r="E123" i="24"/>
  <c r="F123" i="24"/>
  <c r="G123" i="24"/>
  <c r="H123" i="24"/>
  <c r="C124" i="24"/>
  <c r="D124" i="24"/>
  <c r="E124" i="24"/>
  <c r="F124" i="24"/>
  <c r="G124" i="24"/>
  <c r="H124" i="24"/>
  <c r="C125" i="24"/>
  <c r="D125" i="24"/>
  <c r="E125" i="24"/>
  <c r="F125" i="24"/>
  <c r="G125" i="24"/>
  <c r="H125" i="24"/>
  <c r="C126" i="24"/>
  <c r="D126" i="24"/>
  <c r="E126" i="24"/>
  <c r="F126" i="24"/>
  <c r="G126" i="24"/>
  <c r="H126" i="24"/>
  <c r="C127" i="24"/>
  <c r="D127" i="24"/>
  <c r="E127" i="24"/>
  <c r="F127" i="24"/>
  <c r="G127" i="24"/>
  <c r="H127" i="24"/>
  <c r="C128" i="24"/>
  <c r="D128" i="24"/>
  <c r="E128" i="24"/>
  <c r="F128" i="24"/>
  <c r="G128" i="24"/>
  <c r="H128" i="24"/>
  <c r="C129" i="24"/>
  <c r="D129" i="24"/>
  <c r="E129" i="24"/>
  <c r="F129" i="24"/>
  <c r="G129" i="24"/>
  <c r="H129" i="24"/>
  <c r="C130" i="24"/>
  <c r="D130" i="24"/>
  <c r="E130" i="24"/>
  <c r="F130" i="24"/>
  <c r="G130" i="24"/>
  <c r="H130" i="24"/>
  <c r="D119" i="24"/>
  <c r="E119" i="24"/>
  <c r="F119" i="24"/>
  <c r="G119" i="24"/>
  <c r="H119" i="24"/>
  <c r="C119" i="24"/>
  <c r="A120" i="24"/>
  <c r="A121" i="24"/>
  <c r="A122" i="24"/>
  <c r="A123" i="24"/>
  <c r="A124" i="24"/>
  <c r="A125" i="24"/>
  <c r="A126" i="24"/>
  <c r="A127" i="24"/>
  <c r="A128" i="24"/>
  <c r="A129" i="24"/>
  <c r="A130" i="24"/>
  <c r="A119" i="24"/>
  <c r="C106" i="24"/>
  <c r="D106" i="24"/>
  <c r="E106" i="24"/>
  <c r="F106" i="24"/>
  <c r="G106" i="24"/>
  <c r="H106" i="24"/>
  <c r="C107" i="24"/>
  <c r="D107" i="24"/>
  <c r="E107" i="24"/>
  <c r="F107" i="24"/>
  <c r="G107" i="24"/>
  <c r="H107" i="24"/>
  <c r="C108" i="24"/>
  <c r="D108" i="24"/>
  <c r="E108" i="24"/>
  <c r="F108" i="24"/>
  <c r="G108" i="24"/>
  <c r="H108" i="24"/>
  <c r="C109" i="24"/>
  <c r="D109" i="24"/>
  <c r="E109" i="24"/>
  <c r="F109" i="24"/>
  <c r="G109" i="24"/>
  <c r="H109" i="24"/>
  <c r="C110" i="24"/>
  <c r="D110" i="24"/>
  <c r="E110" i="24"/>
  <c r="F110" i="24"/>
  <c r="G110" i="24"/>
  <c r="H110" i="24"/>
  <c r="C111" i="24"/>
  <c r="D111" i="24"/>
  <c r="E111" i="24"/>
  <c r="F111" i="24"/>
  <c r="G111" i="24"/>
  <c r="H111" i="24"/>
  <c r="C112" i="24"/>
  <c r="D112" i="24"/>
  <c r="E112" i="24"/>
  <c r="F112" i="24"/>
  <c r="G112" i="24"/>
  <c r="H112" i="24"/>
  <c r="C113" i="24"/>
  <c r="D113" i="24"/>
  <c r="E113" i="24"/>
  <c r="F113" i="24"/>
  <c r="G113" i="24"/>
  <c r="H113" i="24"/>
  <c r="C114" i="24"/>
  <c r="D114" i="24"/>
  <c r="E114" i="24"/>
  <c r="F114" i="24"/>
  <c r="G114" i="24"/>
  <c r="H114" i="24"/>
  <c r="C115" i="24"/>
  <c r="D115" i="24"/>
  <c r="E115" i="24"/>
  <c r="F115" i="24"/>
  <c r="G115" i="24"/>
  <c r="H115" i="24"/>
  <c r="C116" i="24"/>
  <c r="D116" i="24"/>
  <c r="E116" i="24"/>
  <c r="F116" i="24"/>
  <c r="G116" i="24"/>
  <c r="H116" i="24"/>
  <c r="C117" i="24"/>
  <c r="D117" i="24"/>
  <c r="E117" i="24"/>
  <c r="F117" i="24"/>
  <c r="G117" i="24"/>
  <c r="H117" i="24"/>
  <c r="C118" i="24"/>
  <c r="D118" i="24"/>
  <c r="E118" i="24"/>
  <c r="F118" i="24"/>
  <c r="G118" i="24"/>
  <c r="H118" i="24"/>
  <c r="D105" i="24"/>
  <c r="E105" i="24"/>
  <c r="F105" i="24"/>
  <c r="G105" i="24"/>
  <c r="H105" i="24"/>
  <c r="C105" i="24"/>
  <c r="A106" i="24"/>
  <c r="A107" i="24"/>
  <c r="A108" i="24"/>
  <c r="A109" i="24"/>
  <c r="A110" i="24"/>
  <c r="A111" i="24"/>
  <c r="A112" i="24"/>
  <c r="A113" i="24"/>
  <c r="A114" i="24"/>
  <c r="A115" i="24"/>
  <c r="A116" i="24"/>
  <c r="A117" i="24"/>
  <c r="A118" i="24"/>
  <c r="A105" i="24"/>
  <c r="C81" i="24"/>
  <c r="D81" i="24"/>
  <c r="E81" i="24"/>
  <c r="F81" i="24"/>
  <c r="G81" i="24"/>
  <c r="H81" i="24"/>
  <c r="C82" i="24"/>
  <c r="D82" i="24"/>
  <c r="E82" i="24"/>
  <c r="F82" i="24"/>
  <c r="G82" i="24"/>
  <c r="H82" i="24"/>
  <c r="C83" i="24"/>
  <c r="D83" i="24"/>
  <c r="E83" i="24"/>
  <c r="F83" i="24"/>
  <c r="G83" i="24"/>
  <c r="H83" i="24"/>
  <c r="C84" i="24"/>
  <c r="D84" i="24"/>
  <c r="E84" i="24"/>
  <c r="F84" i="24"/>
  <c r="G84" i="24"/>
  <c r="H84" i="24"/>
  <c r="C85" i="24"/>
  <c r="D85" i="24"/>
  <c r="E85" i="24"/>
  <c r="F85" i="24"/>
  <c r="G85" i="24"/>
  <c r="H85" i="24"/>
  <c r="C86" i="24"/>
  <c r="D86" i="24"/>
  <c r="E86" i="24"/>
  <c r="F86" i="24"/>
  <c r="G86" i="24"/>
  <c r="H86" i="24"/>
  <c r="C87" i="24"/>
  <c r="D87" i="24"/>
  <c r="E87" i="24"/>
  <c r="F87" i="24"/>
  <c r="G87" i="24"/>
  <c r="H87" i="24"/>
  <c r="C88" i="24"/>
  <c r="D88" i="24"/>
  <c r="E88" i="24"/>
  <c r="F88" i="24"/>
  <c r="G88" i="24"/>
  <c r="H88" i="24"/>
  <c r="C89" i="24"/>
  <c r="D89" i="24"/>
  <c r="E89" i="24"/>
  <c r="F89" i="24"/>
  <c r="G89" i="24"/>
  <c r="H89" i="24"/>
  <c r="C90" i="24"/>
  <c r="D90" i="24"/>
  <c r="E90" i="24"/>
  <c r="F90" i="24"/>
  <c r="G90" i="24"/>
  <c r="H90" i="24"/>
  <c r="C91" i="24"/>
  <c r="D91" i="24"/>
  <c r="E91" i="24"/>
  <c r="F91" i="24"/>
  <c r="G91" i="24"/>
  <c r="H91" i="24"/>
  <c r="C92" i="24"/>
  <c r="D92" i="24"/>
  <c r="E92" i="24"/>
  <c r="F92" i="24"/>
  <c r="G92" i="24"/>
  <c r="H92" i="24"/>
  <c r="C93" i="24"/>
  <c r="D93" i="24"/>
  <c r="E93" i="24"/>
  <c r="F93" i="24"/>
  <c r="G93" i="24"/>
  <c r="H93" i="24"/>
  <c r="C94" i="24"/>
  <c r="D94" i="24"/>
  <c r="E94" i="24"/>
  <c r="F94" i="24"/>
  <c r="G94" i="24"/>
  <c r="H94" i="24"/>
  <c r="C95" i="24"/>
  <c r="D95" i="24"/>
  <c r="E95" i="24"/>
  <c r="F95" i="24"/>
  <c r="G95" i="24"/>
  <c r="H95" i="24"/>
  <c r="C96" i="24"/>
  <c r="D96" i="24"/>
  <c r="E96" i="24"/>
  <c r="F96" i="24"/>
  <c r="G96" i="24"/>
  <c r="H96" i="24"/>
  <c r="C97" i="24"/>
  <c r="D97" i="24"/>
  <c r="E97" i="24"/>
  <c r="F97" i="24"/>
  <c r="G97" i="24"/>
  <c r="H97" i="24"/>
  <c r="C98" i="24"/>
  <c r="D98" i="24"/>
  <c r="E98" i="24"/>
  <c r="F98" i="24"/>
  <c r="G98" i="24"/>
  <c r="H98" i="24"/>
  <c r="C99" i="24"/>
  <c r="D99" i="24"/>
  <c r="E99" i="24"/>
  <c r="F99" i="24"/>
  <c r="G99" i="24"/>
  <c r="H99" i="24"/>
  <c r="C100" i="24"/>
  <c r="D100" i="24"/>
  <c r="E100" i="24"/>
  <c r="F100" i="24"/>
  <c r="G100" i="24"/>
  <c r="H100" i="24"/>
  <c r="C101" i="24"/>
  <c r="D101" i="24"/>
  <c r="E101" i="24"/>
  <c r="F101" i="24"/>
  <c r="G101" i="24"/>
  <c r="H101" i="24"/>
  <c r="C102" i="24"/>
  <c r="D102" i="24"/>
  <c r="E102" i="24"/>
  <c r="F102" i="24"/>
  <c r="G102" i="24"/>
  <c r="H102" i="24"/>
  <c r="C103" i="24"/>
  <c r="D103" i="24"/>
  <c r="E103" i="24"/>
  <c r="F103" i="24"/>
  <c r="G103" i="24"/>
  <c r="H103" i="24"/>
  <c r="C104" i="24"/>
  <c r="D104" i="24"/>
  <c r="E104" i="24"/>
  <c r="F104" i="24"/>
  <c r="G104" i="24"/>
  <c r="H104" i="24"/>
  <c r="D80" i="24"/>
  <c r="E80" i="24"/>
  <c r="F80" i="24"/>
  <c r="G80" i="24"/>
  <c r="H80" i="24"/>
  <c r="C80" i="24"/>
  <c r="A84" i="24"/>
  <c r="A85" i="24"/>
  <c r="A86" i="24"/>
  <c r="A87" i="24"/>
  <c r="A88" i="24"/>
  <c r="A89" i="24"/>
  <c r="A90" i="24"/>
  <c r="A91" i="24"/>
  <c r="A92" i="24"/>
  <c r="A93" i="24"/>
  <c r="A94" i="24"/>
  <c r="A95" i="24"/>
  <c r="A96" i="24"/>
  <c r="A97" i="24"/>
  <c r="A98" i="24"/>
  <c r="A99" i="24"/>
  <c r="A100" i="24"/>
  <c r="A101" i="24"/>
  <c r="A102" i="24"/>
  <c r="A103" i="24"/>
  <c r="A104" i="24"/>
  <c r="A81" i="24"/>
  <c r="A82" i="24"/>
  <c r="A83" i="24"/>
  <c r="A80" i="24"/>
  <c r="C64" i="24"/>
  <c r="D64" i="24"/>
  <c r="E64" i="24"/>
  <c r="F64" i="24"/>
  <c r="G64" i="24"/>
  <c r="C65" i="24"/>
  <c r="D65" i="24"/>
  <c r="E65" i="24"/>
  <c r="F65" i="24"/>
  <c r="G65" i="24"/>
  <c r="C66" i="24"/>
  <c r="D66" i="24"/>
  <c r="E66" i="24"/>
  <c r="F66" i="24"/>
  <c r="G66" i="24"/>
  <c r="C67" i="24"/>
  <c r="D67" i="24"/>
  <c r="E67" i="24"/>
  <c r="F67" i="24"/>
  <c r="G67" i="24"/>
  <c r="C68" i="24"/>
  <c r="D68" i="24"/>
  <c r="E68" i="24"/>
  <c r="F68" i="24"/>
  <c r="G68" i="24"/>
  <c r="C69" i="24"/>
  <c r="D69" i="24"/>
  <c r="E69" i="24"/>
  <c r="F69" i="24"/>
  <c r="G69" i="24"/>
  <c r="C70" i="24"/>
  <c r="D70" i="24"/>
  <c r="E70" i="24"/>
  <c r="F70" i="24"/>
  <c r="G70" i="24"/>
  <c r="C71" i="24"/>
  <c r="D71" i="24"/>
  <c r="E71" i="24"/>
  <c r="F71" i="24"/>
  <c r="G71" i="24"/>
  <c r="C72" i="24"/>
  <c r="D72" i="24"/>
  <c r="E72" i="24"/>
  <c r="F72" i="24"/>
  <c r="G72" i="24"/>
  <c r="C73" i="24"/>
  <c r="D73" i="24"/>
  <c r="E73" i="24"/>
  <c r="F73" i="24"/>
  <c r="G73" i="24"/>
  <c r="C74" i="24"/>
  <c r="D74" i="24"/>
  <c r="E74" i="24"/>
  <c r="F74" i="24"/>
  <c r="G74" i="24"/>
  <c r="C75" i="24"/>
  <c r="D75" i="24"/>
  <c r="E75" i="24"/>
  <c r="F75" i="24"/>
  <c r="G75" i="24"/>
  <c r="C76" i="24"/>
  <c r="D76" i="24"/>
  <c r="E76" i="24"/>
  <c r="F76" i="24"/>
  <c r="G76" i="24"/>
  <c r="C77" i="24"/>
  <c r="D77" i="24"/>
  <c r="E77" i="24"/>
  <c r="F77" i="24"/>
  <c r="G77" i="24"/>
  <c r="C78" i="24"/>
  <c r="D78" i="24"/>
  <c r="E78" i="24"/>
  <c r="F78" i="24"/>
  <c r="G78" i="24"/>
  <c r="C79" i="24"/>
  <c r="D79" i="24"/>
  <c r="E79" i="24"/>
  <c r="F79" i="24"/>
  <c r="G79" i="24"/>
  <c r="D63" i="24"/>
  <c r="E63" i="24"/>
  <c r="F63" i="24"/>
  <c r="G63" i="24"/>
  <c r="A64" i="24"/>
  <c r="A65" i="24"/>
  <c r="A66" i="24"/>
  <c r="A67" i="24"/>
  <c r="A68" i="24"/>
  <c r="A69" i="24"/>
  <c r="A70" i="24"/>
  <c r="A71" i="24"/>
  <c r="A72" i="24"/>
  <c r="A73" i="24"/>
  <c r="A74" i="24"/>
  <c r="A75" i="24"/>
  <c r="A76" i="24"/>
  <c r="A77" i="24"/>
  <c r="A78" i="24"/>
  <c r="A79" i="24"/>
  <c r="C63" i="24"/>
  <c r="A63" i="24"/>
  <c r="C53" i="24"/>
  <c r="D53" i="24"/>
  <c r="E53" i="24"/>
  <c r="F53" i="24"/>
  <c r="G53" i="24"/>
  <c r="C54" i="24"/>
  <c r="D54" i="24"/>
  <c r="E54" i="24"/>
  <c r="F54" i="24"/>
  <c r="G54" i="24"/>
  <c r="C55" i="24"/>
  <c r="D55" i="24"/>
  <c r="E55" i="24"/>
  <c r="F55" i="24"/>
  <c r="G55" i="24"/>
  <c r="C56" i="24"/>
  <c r="D56" i="24"/>
  <c r="E56" i="24"/>
  <c r="F56" i="24"/>
  <c r="G56" i="24"/>
  <c r="C57" i="24"/>
  <c r="D57" i="24"/>
  <c r="E57" i="24"/>
  <c r="F57" i="24"/>
  <c r="G57" i="24"/>
  <c r="C58" i="24"/>
  <c r="D58" i="24"/>
  <c r="E58" i="24"/>
  <c r="F58" i="24"/>
  <c r="G58" i="24"/>
  <c r="C59" i="24"/>
  <c r="D59" i="24"/>
  <c r="E59" i="24"/>
  <c r="F59" i="24"/>
  <c r="G59" i="24"/>
  <c r="C60" i="24"/>
  <c r="D60" i="24"/>
  <c r="E60" i="24"/>
  <c r="F60" i="24"/>
  <c r="G60" i="24"/>
  <c r="C61" i="24"/>
  <c r="D61" i="24"/>
  <c r="E61" i="24"/>
  <c r="F61" i="24"/>
  <c r="G61" i="24"/>
  <c r="C62" i="24"/>
  <c r="D62" i="24"/>
  <c r="E62" i="24"/>
  <c r="F62" i="24"/>
  <c r="G62" i="24"/>
  <c r="D52" i="24"/>
  <c r="E52" i="24"/>
  <c r="F52" i="24"/>
  <c r="G52" i="24"/>
  <c r="C52" i="24"/>
  <c r="A53" i="24"/>
  <c r="A54" i="24"/>
  <c r="A55" i="24"/>
  <c r="A56" i="24"/>
  <c r="A57" i="24"/>
  <c r="A58" i="24"/>
  <c r="A59" i="24"/>
  <c r="A60" i="24"/>
  <c r="A61" i="24"/>
  <c r="A62" i="24"/>
  <c r="A52" i="24"/>
  <c r="C41" i="24"/>
  <c r="D41" i="24"/>
  <c r="E41" i="24"/>
  <c r="F41" i="24"/>
  <c r="G41" i="24"/>
  <c r="C42" i="24"/>
  <c r="D42" i="24"/>
  <c r="E42" i="24"/>
  <c r="F42" i="24"/>
  <c r="G42" i="24"/>
  <c r="C43" i="24"/>
  <c r="D43" i="24"/>
  <c r="E43" i="24"/>
  <c r="F43" i="24"/>
  <c r="G43" i="24"/>
  <c r="C44" i="24"/>
  <c r="D44" i="24"/>
  <c r="E44" i="24"/>
  <c r="F44" i="24"/>
  <c r="G44" i="24"/>
  <c r="C45" i="24"/>
  <c r="D45" i="24"/>
  <c r="E45" i="24"/>
  <c r="F45" i="24"/>
  <c r="G45" i="24"/>
  <c r="C46" i="24"/>
  <c r="D46" i="24"/>
  <c r="E46" i="24"/>
  <c r="F46" i="24"/>
  <c r="G46" i="24"/>
  <c r="C47" i="24"/>
  <c r="D47" i="24"/>
  <c r="E47" i="24"/>
  <c r="F47" i="24"/>
  <c r="G47" i="24"/>
  <c r="C48" i="24"/>
  <c r="D48" i="24"/>
  <c r="E48" i="24"/>
  <c r="F48" i="24"/>
  <c r="G48" i="24"/>
  <c r="C49" i="24"/>
  <c r="D49" i="24"/>
  <c r="E49" i="24"/>
  <c r="F49" i="24"/>
  <c r="G49" i="24"/>
  <c r="C50" i="24"/>
  <c r="D50" i="24"/>
  <c r="E50" i="24"/>
  <c r="F50" i="24"/>
  <c r="G50" i="24"/>
  <c r="C51" i="24"/>
  <c r="D51" i="24"/>
  <c r="E51" i="24"/>
  <c r="F51" i="24"/>
  <c r="G51" i="24"/>
  <c r="D40" i="24"/>
  <c r="E40" i="24"/>
  <c r="F40" i="24"/>
  <c r="G40" i="24"/>
  <c r="C40" i="24"/>
  <c r="A41" i="24"/>
  <c r="A42" i="24"/>
  <c r="A43" i="24"/>
  <c r="A44" i="24"/>
  <c r="A45" i="24"/>
  <c r="A46" i="24"/>
  <c r="A47" i="24"/>
  <c r="A48" i="24"/>
  <c r="A49" i="24"/>
  <c r="A50" i="24"/>
  <c r="A51" i="24"/>
  <c r="A40" i="24"/>
  <c r="H41" i="24"/>
  <c r="H42" i="24"/>
  <c r="H43" i="24"/>
  <c r="H44" i="24"/>
  <c r="H45" i="24"/>
  <c r="H46" i="24"/>
  <c r="H47" i="24"/>
  <c r="H48" i="24"/>
  <c r="H49" i="24"/>
  <c r="H50" i="24"/>
  <c r="H51" i="24"/>
  <c r="H52" i="24"/>
  <c r="H53" i="24"/>
  <c r="H54" i="24"/>
  <c r="H55" i="24"/>
  <c r="H56" i="24"/>
  <c r="H57" i="24"/>
  <c r="H58" i="24"/>
  <c r="H59" i="24"/>
  <c r="H60" i="24"/>
  <c r="H61" i="24"/>
  <c r="H62" i="24"/>
  <c r="H63" i="24"/>
  <c r="H64" i="24"/>
  <c r="H65" i="24"/>
  <c r="H66" i="24"/>
  <c r="H67" i="24"/>
  <c r="H68" i="24"/>
  <c r="H69" i="24"/>
  <c r="H70" i="24"/>
  <c r="H71" i="24"/>
  <c r="H72" i="24"/>
  <c r="H73" i="24"/>
  <c r="H74" i="24"/>
  <c r="H75" i="24"/>
  <c r="H76" i="24"/>
  <c r="H77" i="24"/>
  <c r="H78" i="24"/>
  <c r="H79" i="24"/>
  <c r="H40" i="24"/>
  <c r="A39" i="24"/>
  <c r="C39" i="24"/>
  <c r="D39" i="24"/>
  <c r="E39" i="24"/>
  <c r="F39" i="24"/>
  <c r="G39" i="24"/>
  <c r="H39" i="24"/>
  <c r="A29" i="24"/>
  <c r="C29" i="24"/>
  <c r="D29" i="24"/>
  <c r="E29" i="24"/>
  <c r="F29" i="24"/>
  <c r="G29" i="24"/>
  <c r="H29" i="24"/>
  <c r="A30" i="24"/>
  <c r="C30" i="24"/>
  <c r="D30" i="24"/>
  <c r="E30" i="24"/>
  <c r="F30" i="24"/>
  <c r="G30" i="24"/>
  <c r="H30" i="24"/>
  <c r="A31" i="24"/>
  <c r="C31" i="24"/>
  <c r="D31" i="24"/>
  <c r="E31" i="24"/>
  <c r="F31" i="24"/>
  <c r="G31" i="24"/>
  <c r="H31" i="24"/>
  <c r="A32" i="24"/>
  <c r="C32" i="24"/>
  <c r="D32" i="24"/>
  <c r="E32" i="24"/>
  <c r="F32" i="24"/>
  <c r="G32" i="24"/>
  <c r="H32" i="24"/>
  <c r="A33" i="24"/>
  <c r="C33" i="24"/>
  <c r="D33" i="24"/>
  <c r="E33" i="24"/>
  <c r="F33" i="24"/>
  <c r="G33" i="24"/>
  <c r="H33" i="24"/>
  <c r="A34" i="24"/>
  <c r="C34" i="24"/>
  <c r="D34" i="24"/>
  <c r="E34" i="24"/>
  <c r="F34" i="24"/>
  <c r="G34" i="24"/>
  <c r="H34" i="24"/>
  <c r="A35" i="24"/>
  <c r="C35" i="24"/>
  <c r="D35" i="24"/>
  <c r="E35" i="24"/>
  <c r="F35" i="24"/>
  <c r="G35" i="24"/>
  <c r="H35" i="24"/>
  <c r="A36" i="24"/>
  <c r="C36" i="24"/>
  <c r="D36" i="24"/>
  <c r="E36" i="24"/>
  <c r="F36" i="24"/>
  <c r="G36" i="24"/>
  <c r="H36" i="24"/>
  <c r="A37" i="24"/>
  <c r="C37" i="24"/>
  <c r="D37" i="24"/>
  <c r="E37" i="24"/>
  <c r="F37" i="24"/>
  <c r="G37" i="24"/>
  <c r="H37" i="24"/>
  <c r="A38" i="24"/>
  <c r="C38" i="24"/>
  <c r="D38" i="24"/>
  <c r="E38" i="24"/>
  <c r="F38" i="24"/>
  <c r="G38" i="24"/>
  <c r="H38" i="24"/>
  <c r="C28" i="24"/>
  <c r="D28" i="24"/>
  <c r="E28" i="24"/>
  <c r="F28" i="24"/>
  <c r="G28" i="24"/>
  <c r="H28" i="24"/>
  <c r="A28" i="24"/>
  <c r="A27" i="24"/>
  <c r="A3" i="24"/>
  <c r="C3" i="24"/>
  <c r="D3" i="24"/>
  <c r="E3" i="24"/>
  <c r="F3" i="24"/>
  <c r="G3" i="24"/>
  <c r="H3" i="24"/>
  <c r="A4" i="24"/>
  <c r="C4" i="24"/>
  <c r="D4" i="24"/>
  <c r="E4" i="24"/>
  <c r="F4" i="24"/>
  <c r="G4" i="24"/>
  <c r="H4" i="24"/>
  <c r="A5" i="24"/>
  <c r="C5" i="24"/>
  <c r="D5" i="24"/>
  <c r="E5" i="24"/>
  <c r="F5" i="24"/>
  <c r="G5" i="24"/>
  <c r="H5" i="24"/>
  <c r="A6" i="24"/>
  <c r="C6" i="24"/>
  <c r="D6" i="24"/>
  <c r="E6" i="24"/>
  <c r="F6" i="24"/>
  <c r="G6" i="24"/>
  <c r="H6" i="24"/>
  <c r="A7" i="24"/>
  <c r="C7" i="24"/>
  <c r="D7" i="24"/>
  <c r="E7" i="24"/>
  <c r="F7" i="24"/>
  <c r="G7" i="24"/>
  <c r="H7" i="24"/>
  <c r="A8" i="24"/>
  <c r="C8" i="24"/>
  <c r="D8" i="24"/>
  <c r="E8" i="24"/>
  <c r="F8" i="24"/>
  <c r="G8" i="24"/>
  <c r="H8" i="24"/>
  <c r="A9" i="24"/>
  <c r="C9" i="24"/>
  <c r="D9" i="24"/>
  <c r="E9" i="24"/>
  <c r="F9" i="24"/>
  <c r="G9" i="24"/>
  <c r="H9" i="24"/>
  <c r="A10" i="24"/>
  <c r="C10" i="24"/>
  <c r="D10" i="24"/>
  <c r="E10" i="24"/>
  <c r="F10" i="24"/>
  <c r="G10" i="24"/>
  <c r="H10" i="24"/>
  <c r="A11" i="24"/>
  <c r="C11" i="24"/>
  <c r="D11" i="24"/>
  <c r="E11" i="24"/>
  <c r="F11" i="24"/>
  <c r="G11" i="24"/>
  <c r="H11" i="24"/>
  <c r="A12" i="24"/>
  <c r="C12" i="24"/>
  <c r="D12" i="24"/>
  <c r="E12" i="24"/>
  <c r="F12" i="24"/>
  <c r="G12" i="24"/>
  <c r="H12" i="24"/>
  <c r="A13" i="24"/>
  <c r="C13" i="24"/>
  <c r="D13" i="24"/>
  <c r="E13" i="24"/>
  <c r="F13" i="24"/>
  <c r="G13" i="24"/>
  <c r="H13" i="24"/>
  <c r="A14" i="24"/>
  <c r="C14" i="24"/>
  <c r="D14" i="24"/>
  <c r="E14" i="24"/>
  <c r="F14" i="24"/>
  <c r="G14" i="24"/>
  <c r="H14" i="24"/>
  <c r="A15" i="24"/>
  <c r="C15" i="24"/>
  <c r="D15" i="24"/>
  <c r="E15" i="24"/>
  <c r="F15" i="24"/>
  <c r="G15" i="24"/>
  <c r="H15" i="24"/>
  <c r="A16" i="24"/>
  <c r="C16" i="24"/>
  <c r="D16" i="24"/>
  <c r="E16" i="24"/>
  <c r="F16" i="24"/>
  <c r="G16" i="24"/>
  <c r="H16" i="24"/>
  <c r="A17" i="24"/>
  <c r="C17" i="24"/>
  <c r="D17" i="24"/>
  <c r="E17" i="24"/>
  <c r="F17" i="24"/>
  <c r="G17" i="24"/>
  <c r="H17" i="24"/>
  <c r="A18" i="24"/>
  <c r="C18" i="24"/>
  <c r="D18" i="24"/>
  <c r="E18" i="24"/>
  <c r="F18" i="24"/>
  <c r="G18" i="24"/>
  <c r="H18" i="24"/>
  <c r="A19" i="24"/>
  <c r="C19" i="24"/>
  <c r="D19" i="24"/>
  <c r="E19" i="24"/>
  <c r="F19" i="24"/>
  <c r="G19" i="24"/>
  <c r="H19" i="24"/>
  <c r="A20" i="24"/>
  <c r="C20" i="24"/>
  <c r="D20" i="24"/>
  <c r="E20" i="24"/>
  <c r="F20" i="24"/>
  <c r="G20" i="24"/>
  <c r="H20" i="24"/>
  <c r="A21" i="24"/>
  <c r="C21" i="24"/>
  <c r="D21" i="24"/>
  <c r="E21" i="24"/>
  <c r="F21" i="24"/>
  <c r="G21" i="24"/>
  <c r="H21" i="24"/>
  <c r="A22" i="24"/>
  <c r="C22" i="24"/>
  <c r="D22" i="24"/>
  <c r="E22" i="24"/>
  <c r="F22" i="24"/>
  <c r="G22" i="24"/>
  <c r="H22" i="24"/>
  <c r="A23" i="24"/>
  <c r="C23" i="24"/>
  <c r="D23" i="24"/>
  <c r="E23" i="24"/>
  <c r="F23" i="24"/>
  <c r="G23" i="24"/>
  <c r="H23" i="24"/>
  <c r="A24" i="24"/>
  <c r="C24" i="24"/>
  <c r="D24" i="24"/>
  <c r="E24" i="24"/>
  <c r="F24" i="24"/>
  <c r="G24" i="24"/>
  <c r="H24" i="24"/>
  <c r="A25" i="24"/>
  <c r="C25" i="24"/>
  <c r="D25" i="24"/>
  <c r="E25" i="24"/>
  <c r="F25" i="24"/>
  <c r="G25" i="24"/>
  <c r="H25" i="24"/>
  <c r="A26" i="24"/>
  <c r="C26" i="24"/>
  <c r="D26" i="24"/>
  <c r="E26" i="24"/>
  <c r="F26" i="24"/>
  <c r="G26" i="24"/>
  <c r="H26" i="24"/>
  <c r="C27" i="24"/>
  <c r="D27" i="24"/>
  <c r="E27" i="24"/>
  <c r="F27" i="24"/>
  <c r="G27" i="24"/>
  <c r="H27" i="24"/>
  <c r="C2" i="24"/>
  <c r="D2" i="24"/>
  <c r="E2" i="24"/>
  <c r="F2" i="24"/>
  <c r="G2" i="24"/>
  <c r="H2" i="24"/>
  <c r="A2" i="24"/>
  <c r="C16" i="23"/>
  <c r="D16" i="23"/>
  <c r="B16" i="23"/>
  <c r="C15" i="23"/>
  <c r="D15" i="23"/>
  <c r="B15" i="23"/>
  <c r="C14" i="23"/>
  <c r="D14" i="23"/>
  <c r="B14" i="23"/>
  <c r="C13" i="23"/>
  <c r="D13" i="23"/>
  <c r="B13" i="23"/>
  <c r="C12" i="23"/>
  <c r="D12" i="23"/>
  <c r="B12" i="23"/>
  <c r="C11" i="23"/>
  <c r="D11" i="23"/>
  <c r="B11" i="23"/>
  <c r="C10" i="23"/>
  <c r="D10" i="23"/>
  <c r="B10" i="23"/>
  <c r="C9" i="23"/>
  <c r="D9" i="23"/>
  <c r="B9" i="23"/>
  <c r="C8" i="23"/>
  <c r="D8" i="23"/>
  <c r="B8" i="23"/>
  <c r="C7" i="23"/>
  <c r="D7" i="23"/>
  <c r="B7" i="23"/>
  <c r="C6" i="23"/>
  <c r="D6" i="23"/>
  <c r="B6" i="23"/>
  <c r="C5" i="23"/>
  <c r="D5" i="23"/>
  <c r="B5" i="23"/>
  <c r="C4" i="23"/>
  <c r="D4" i="23"/>
  <c r="B4" i="23"/>
  <c r="C3" i="23"/>
  <c r="D3" i="23"/>
  <c r="B3" i="23"/>
  <c r="B2" i="23"/>
  <c r="D2" i="23"/>
  <c r="C2" i="23"/>
  <c r="D17" i="23" l="1"/>
  <c r="B17" i="23"/>
  <c r="C17" i="23"/>
</calcChain>
</file>

<file path=xl/sharedStrings.xml><?xml version="1.0" encoding="utf-8"?>
<sst xmlns="http://schemas.openxmlformats.org/spreadsheetml/2006/main" count="1614" uniqueCount="302">
  <si>
    <t>Full Function</t>
  </si>
  <si>
    <t>Modification/Custom Software</t>
  </si>
  <si>
    <t>Not Available</t>
  </si>
  <si>
    <t>ID</t>
  </si>
  <si>
    <t>Priority</t>
  </si>
  <si>
    <t>Comments</t>
  </si>
  <si>
    <t>GENERAL</t>
  </si>
  <si>
    <t>Offers the following modules or functions built-in or through integrations:</t>
  </si>
  <si>
    <t>Must-have</t>
  </si>
  <si>
    <t>Accounts Payable</t>
  </si>
  <si>
    <t>Accounts Receivable</t>
  </si>
  <si>
    <t>General Ledger</t>
  </si>
  <si>
    <t>Work Order Management</t>
  </si>
  <si>
    <t>Property Management</t>
  </si>
  <si>
    <t>Utility Billing</t>
  </si>
  <si>
    <t>Should-have</t>
  </si>
  <si>
    <t>Contract Management</t>
  </si>
  <si>
    <t>USER ACCESS RIGHTS AND SECURITY</t>
  </si>
  <si>
    <t>Ability to set user groups or roles and assign security rights based on those groups or roles. Also has the ability to modify each user individually to give additional or reduced access to an individual within a group or role.</t>
  </si>
  <si>
    <t>Ability to "copy" user access rights or user permissions or to create "roles" and add or remove users from that role so that what staff transitions, those don't have to be recreated.</t>
  </si>
  <si>
    <t>Employees have an “out-of-office” setting that allows them to designate an alternate approver during their absence.</t>
  </si>
  <si>
    <t>Nice-to-have</t>
  </si>
  <si>
    <t>Includes built-in features that actively drive employee engagement through guided training modules, contextual tips, and workflow-based suggestions.</t>
  </si>
  <si>
    <t>DASHBOARD</t>
  </si>
  <si>
    <t>Provides dashboards that can be customized by individual users. Users should be able to select which widgets, KPIs, or modules appear on their dashboard and arrange them according to their preferences.</t>
  </si>
  <si>
    <t>Dashboards display real-time or near real-time data, including financial and operational metrics, with visualizations such as charts, graphs, and alerts. Must enforce role-based access controls for information displayed.</t>
  </si>
  <si>
    <t>Supports auto-configuration of dashboards based on user type (e.g., Finance Director, AP Specialist, Department Head). These default dashboards should reflect the most relevant metrics and tools for each role.</t>
  </si>
  <si>
    <t>Provides a global search feature to search the entire application database.</t>
  </si>
  <si>
    <t>MOBILE INTERFACE</t>
  </si>
  <si>
    <t>Provides a mobile-friendly interface that allows managers and staff to view dashboards.</t>
  </si>
  <si>
    <t>CUSTOMER RELATIONSHIP MANAGER</t>
  </si>
  <si>
    <t>Ability to upload and link documents to contacts/vendors.</t>
  </si>
  <si>
    <t>Communications initiated through the system (e.g. emailed messages) are automatically linked to the customer or vendor and included in the communication log.</t>
  </si>
  <si>
    <t>CONTRACT MANGEMENT</t>
  </si>
  <si>
    <t>Automated alerts for key milestones such as renewals and expirations.</t>
  </si>
  <si>
    <t>PURCHASE ORDERS</t>
  </si>
  <si>
    <t>The purchase order system should allow for workflows that route approvals through multiple levels (e.g., Department Manager → Finance → Executive).</t>
  </si>
  <si>
    <t>Approval workflows should support routing based on conditions such as dollar thresholds (e.g., over $25,000 go to the Office Manager for review and then the Executive Director for approval), budget status, or project type.</t>
  </si>
  <si>
    <t>The system should provide the option for purchase order numbers to be assigned automatically by the system or be manually assigned by the user.</t>
  </si>
  <si>
    <t>Ability to copy or clone purchase orders and requisitions for recurring purchases.</t>
  </si>
  <si>
    <t>Integrates budget with purchase order system so that the system can flag requests that exceed funds available in the budget line item.</t>
  </si>
  <si>
    <t>REPORTING</t>
  </si>
  <si>
    <t>Reports can be used to look at different levels of data - data by department, account, or by object classification.</t>
  </si>
  <si>
    <t xml:space="preserve">	Ability to save and reuse report templates with user-defined filters and formatting.</t>
  </si>
  <si>
    <t>Reports export cleanly to Excel or PDF with formatting preserved (e.g., headers, totals, column widths).</t>
  </si>
  <si>
    <t xml:space="preserve">	Ability to generate GASB-compliant financial statements, including Statement of Net Position, Statement of Activities, and Cashflow Statement.</t>
  </si>
  <si>
    <t>Report-building tools with drag-and-drop fields, conditional logic, and calculated fields.</t>
  </si>
  <si>
    <t>Data synchronization with Excel, enabling automatic updates from linked spreadsheets to reflect in real time within the software.</t>
  </si>
  <si>
    <t>BUDGET REPORTING &amp; MANGEMENT</t>
  </si>
  <si>
    <t>Ability to track original budget, budget adjustments, and budget transfer line items for each line item and appropriation.</t>
  </si>
  <si>
    <t>Provide ability to alert users when an account is within a defined percentage of remaining budget.</t>
  </si>
  <si>
    <t>BUDGET CREATION</t>
  </si>
  <si>
    <t>Ability to lock budgets after approval and track changes with audit trails.</t>
  </si>
  <si>
    <t>Built-in budgeting software that uses prior-year data to generate trends, creates a budgeting calendar, and automatically integrates this information into the accounting platform.</t>
  </si>
  <si>
    <t>Ability to allow for per month budgeting (e.g. enter annual total budget line and system assists by spreading the annual amount, based on historical spread or straight-line; monthly amounts can then be adjusted).</t>
  </si>
  <si>
    <t xml:space="preserve">	Ability to separate recurring vs. one-time expenses in budget planning.</t>
  </si>
  <si>
    <t>Ability to create and compare multiple budget scenarios (e.g., baseline, optimistic, conservative).</t>
  </si>
  <si>
    <t>Tool for creating a "budget book" or similar preface to the budget financials that presents the information in an easy-to-use format for external users. Comment on how this is presented (e.g. web-based, PDF, etc.).</t>
  </si>
  <si>
    <t>Support full lifecycle management: work orders are initiated by staff, submitted to Maintenance, assigned to employees, and may be re-assigned or updated throughout the process.</t>
  </si>
  <si>
    <t>Supports mobile integration, allowing field staff to capture labor hours, track employee time, and attach field notes, photos, or other documentation directly to the work order.</t>
  </si>
  <si>
    <t>Support search and reporting on work orders by multiple criteria, including: work order number, employee, date, asset, location (e.g., “P1 Building”), and status.</t>
  </si>
  <si>
    <t>INTEGRATIONS</t>
  </si>
  <si>
    <t>If the solution is cloud-based, it should allow multiple windows to be opened simultaneously.</t>
  </si>
  <si>
    <t>Fully integrated lease management module or integration with a third-party lease management solution. This module should support the full lifecycle of lease administration, including creation, invoicing, tracking, and renewal.</t>
  </si>
  <si>
    <t>The ability to enter lease data into both standardized fields (e.g., lease start/end dates, rent amount) and custom fields tailored to organizational needs (e.g., aircraft ID).</t>
  </si>
  <si>
    <t xml:space="preserve">Uses artificial intelligence or machine learning to extract key lease terms—such as rent escalations, renewal options, and CAM charges—from uploaded lease documents. </t>
  </si>
  <si>
    <t>Mobile-friendly interface for property managers to access lease data, upload documents, or conduct inspections on-site.</t>
  </si>
  <si>
    <t>LEASE CREATION</t>
  </si>
  <si>
    <t>Automatically generates a lease abstract or summary that highlights key terms and dates for quick reference. This should be available in both printable and digital formats and accessible from the lease record.</t>
  </si>
  <si>
    <t>TENANT INVOICING</t>
  </si>
  <si>
    <t>Automated invoice generation through the core accounting software based on lease terms, incorporating property insurance, base utilities, and other recurring charges.</t>
  </si>
  <si>
    <t>Integrations with a utility billing tool that allows charges to be tracked per lease and automatically included in monthly invoices (see separate 'Utilities' section).</t>
  </si>
  <si>
    <t>Customer portal that allows tenants to view payment history, lease documents, and submit service requests. Comment on whether payment options can be made available.</t>
  </si>
  <si>
    <t>REPORTING &amp; RECONCILIATION</t>
  </si>
  <si>
    <t>A variety of pre-built reporting based on lease and rent information (CPI updates, COI expirations, rent roll, lease expiration dates, etc.)</t>
  </si>
  <si>
    <t>A user-friendly interface to generate custom reports and queries using a wide range of filters and inputs. Allows exporting in multiple formats. Comment on whether the software can schedule &amp; share recurring reports.</t>
  </si>
  <si>
    <t>A rent roll reconciliation feature that automatically compares lease terms (e.g., rent schedules, escalation clauses, renewal options) against monthly invoicing data to identify discrepancies.</t>
  </si>
  <si>
    <t>Ability to log and share internal notes related to tenant repair requests, items purchased on behalf of tenants, and other lease-related service actions, as well as support attachments (photos, receipts, etc.).</t>
  </si>
  <si>
    <t>ACCOUNTS RECEIVABLE</t>
  </si>
  <si>
    <t>Supports automated/manual invoices, batch or scheduled billing, customer attachments, prepayments, credits with auto-application, and recurring billing with flexible payment application.</t>
  </si>
  <si>
    <t>CASH RECEIPTING / CREDIT CARD PROCESSING</t>
  </si>
  <si>
    <t>Should-Have</t>
  </si>
  <si>
    <t>PARKING TICKETS</t>
  </si>
  <si>
    <t>Manage parking tickets with a centralized repository storing ticket info, photos, notes, and issuing details, linked to customers, vessels, or vehicles as applicable.</t>
  </si>
  <si>
    <t>AR-RELATED TASK MANAGEMENT</t>
  </si>
  <si>
    <t>UTILITIES</t>
  </si>
  <si>
    <t>Must-Have</t>
  </si>
  <si>
    <t>Must handle consumption allocation for shared meters with configurable rules, enabling usage splits among multiple tenants or users.</t>
  </si>
  <si>
    <t>Reports should be configurable by customer class, meter, property, or billing cycle, enabling staff to analyze utility usage and billing to check for discrepancies.</t>
  </si>
  <si>
    <t>Include a customer portal or self-service interface, giving tenants access to meter history, reading dates, and associated charges.</t>
  </si>
  <si>
    <t>GENERAL LEDGER</t>
  </si>
  <si>
    <t>Supports a multi-segment class code structure that allows for hierarchical drill-down by geographic location, sublocation, and business segment. Each segment should be independently reportable and filterable.</t>
  </si>
  <si>
    <t>Ability to set accounts to be closed as protected so they cannot be used accidentally.</t>
  </si>
  <si>
    <t>Easy access to transaction inquiry such as retrieval by check number, dollar amount, date, transaction type, or other variables</t>
  </si>
  <si>
    <t>Maintains comprehensive audit trails for all financial transactions. Must be sortable and filterable by user, transaction date, account, transaction type, and other relevant fields.</t>
  </si>
  <si>
    <t>Ability to export reporting and journal entries using Excel templates. Comment on whether importing is also an option and whether an API is available with Paycom (payroll provider).</t>
  </si>
  <si>
    <t>Supports attachments and commenting options for journal entries.</t>
  </si>
  <si>
    <t>Built-in tools for creating, editing, and managing journal entries. Users should be able to make real-time edits without relying on external spreadsheets.</t>
  </si>
  <si>
    <t>Ability to schedule recurring journal entries and auto-reversals (e.g., monthly accruals).</t>
  </si>
  <si>
    <t>Ability to support predictive text and account lookup shortcuts in journal entry screens.</t>
  </si>
  <si>
    <t>Ability to simulate journal entries before posting (e.g., preview impact on accounts).</t>
  </si>
  <si>
    <t>Fuel inventory tracking using FIFO method. Comment on whether this feature might instead be integratable through separate Marina software.</t>
  </si>
  <si>
    <t>Bank reconciliations can be performed via file uploads or direct connection with our financial institution, currently Lewis &amp; Clark Bank. The reconciliation should include a step for reviewer sign-off/dating.</t>
  </si>
  <si>
    <t>Built-in tools for creating, editing, and managing audited financial statements.</t>
  </si>
  <si>
    <t>CASHFLOWS</t>
  </si>
  <si>
    <t>Includes a built-in cash flow management module. Comment on what information is used for forecasting (e.g. trends, accounts receivable and accounts payable balances and aging, budget, and/or customized inputs).</t>
  </si>
  <si>
    <t>Users can create, customize, and save cash flow report templates for reuse, including filters, timeframes, and formatting preferences.</t>
  </si>
  <si>
    <t>Integrates with Accounts Payable and Accounts Receivable aging reports to enhance forecasting accuracy and provide visibility into expected cash movements.</t>
  </si>
  <si>
    <t>Supports real-time or scheduled synchronization with bank accounts to reflect current balances and reconcile cash positions.</t>
  </si>
  <si>
    <t>ACCOUNTS PAYABLE</t>
  </si>
  <si>
    <t>Ability to set up and manage recurring invoices for regular services or contracts, with configurable frequency, amounts, and expiration dates.</t>
  </si>
  <si>
    <t>Ability for non-finance personnel to view status of an invoice or payment.</t>
  </si>
  <si>
    <t>Secure portal for vendors to submit invoices, check payment status, update W-9/COI, and communicate with finance staff.</t>
  </si>
  <si>
    <t>System must automatically flag and prevent duplicate invoice entries based on vendor, invoice number, and amount.</t>
  </si>
  <si>
    <t>Invoice capture tool that allows invoices to be scanned and information to auto-populate, which is then reviewed. Comment on whether this has the ability to match invoice information with open purchase orders.</t>
  </si>
  <si>
    <t>PROJECT/GRANT TRACKING</t>
  </si>
  <si>
    <t>Ability to flag expenditures as reimbursable or non-reimbursable at the line-item level.</t>
  </si>
  <si>
    <t>Ability to track Port employee pay rates (including hourly &amp; benefit rate) for employee grant labor summaries.</t>
  </si>
  <si>
    <t>FIXED ASSETS</t>
  </si>
  <si>
    <t>Integration between Accounts Payable/Project Accounting and Fixed Assets to allow expenditures tracked during the year to be converted into Fixed Assets or Construction in Progress (CIP) at year-end.</t>
  </si>
  <si>
    <t>Ability to tag AP transactions (e.g., invoices, POs) with project and asset-related metadata (e.g., asset type, location, fund, department) to facilitate later capitalization.</t>
  </si>
  <si>
    <t>Ability to attach documents (e.g., invoices, warranties, photos) to asset records.</t>
  </si>
  <si>
    <t>Asset lifecycle tracking, including acquisition, improvements, transfers, depreciation, and disposal.</t>
  </si>
  <si>
    <t xml:space="preserve">Allows for recording how and when an asset was disposed of, the amount of any proceeds and any cost related to the disposal as well as notes specific to the disposal.  </t>
  </si>
  <si>
    <t>Ability to drill down into asset history (e.g., additions, transfers, adjustments).</t>
  </si>
  <si>
    <t>Financial asset tracking can be integrated with the work order management system or add-in, creating a centralized repository for all asset-related data, including maintenance history, usage, and lifecycle status.</t>
  </si>
  <si>
    <t>Customer account histories should include usage, billing, fees, credits.</t>
  </si>
  <si>
    <t>Ability to add internal notes and customized fields with search and reporting capabilities.</t>
  </si>
  <si>
    <t>Ability to track and display the fulfillment status of each vendor contract or agreement (for example: open, in progress, completed, closed), and include whether all deliverables or obligations have been met.</t>
  </si>
  <si>
    <t>Ability to assign and categorize contracts by type (e.g., procurement, project, quote, service agreement), with support for sorting, filtering, and reporting based on contract type.</t>
  </si>
  <si>
    <t>Uses information from pending and approved purchase orders to encumber funds by department, which then provides real-time budget validation aligned with departmental budgets.</t>
  </si>
  <si>
    <t>WORK ORDERS</t>
  </si>
  <si>
    <t>PROPERTIES - CORE FUNCTIONALITY</t>
  </si>
  <si>
    <t>Integrations or add-ins with Paycom (payroll &amp; HR software). Specify whether this would be a real-time or manual data sync.</t>
  </si>
  <si>
    <t>Integrations or add-ins with Avpos, the existing payment and management system for the Airport. Specify whether this would be a real-time or manual data sync.</t>
  </si>
  <si>
    <t>A built-in or fully integratable Ticketing Management solution. Comment on whether this can integrate with VenVUE parking meter software. Specify whether this would be a real-time or manual data sync.</t>
  </si>
  <si>
    <t>Integration with HR/payroll system (currently Paycom) to forecast personnel costs in budget planning.</t>
  </si>
  <si>
    <t>Ability to assign and display a designated internal point of contact for each contract (name, role, contact info). For example, the Properties manager would be the POC for janitorial agreements.</t>
  </si>
  <si>
    <t>System includes pre-built contract reports and also allows users to generate custom reports based on various criteria such as contract type, department, status, and date ranges.</t>
  </si>
  <si>
    <t>CRM should allow a single contact to have multiple roles (e.g., a customer who is also a vendor or partner).</t>
  </si>
  <si>
    <t>All associated contact information is exportable to Excel.</t>
  </si>
  <si>
    <t>Ability to categorize and group contacts using custom labels (e.g., customer, vendor, department, service type, project). Contacts, lists and categories should be shareable across users.</t>
  </si>
  <si>
    <t>Support for electronic signatures and audit trails for modifications.</t>
  </si>
  <si>
    <t>PO system has the ability to define reusable workflow roles (e.g., “Department Manager”) that can be assigned to individuals without creating a custom workflow for each user.</t>
  </si>
  <si>
    <t>Purchase orders are automatically or manually rolled or regenerated at the beginning of a new fiscal year, with encumbrance roll-forward and audit trail.</t>
  </si>
  <si>
    <t>Ability to schedule automated report generation and email distribution to users or groups. Reports should support template reuse and export formats (Excel/PDF). Specify if any modules are excluded or unsupported.</t>
  </si>
  <si>
    <t>Software should include a centralized reporting center that allows reporting across all modules. If any modules or integrated components are excluded, note them in the Comments section.</t>
  </si>
  <si>
    <t>There should be role-based access controls within reporting module for sensitive financial or personnel data.</t>
  </si>
  <si>
    <t>Reporting module has the ability to sort queries or reports based on any element (date range, period range, individual account number, account number range, etc).</t>
  </si>
  <si>
    <t>Budget reports are capable of including data for prior years actual, current budget, current year to date actual, current year projections, future year adopted.  Reports should be able to include at least five years in the past.</t>
  </si>
  <si>
    <t>Budgeting software has the ability to assign budget owners and approval workflows by line item or department (e.g. Marina capital budget is proposed by Marina manager and then routed to Deputy Director).</t>
  </si>
  <si>
    <t>Ability to project year-end impacts to budgeted amounts based on current trends and encumbrances.</t>
  </si>
  <si>
    <t xml:space="preserve">Budgeting module provides the ability to import budget data including original budget, budget adjustments and budget notes from MS Excel. </t>
  </si>
  <si>
    <t xml:space="preserve">Ability to integrate with lease management system to generate lease revenue forecasts based on active agreements and escalations/CPI adjustments. </t>
  </si>
  <si>
    <t>A built-in or fully integratable Marina Management solution. Specify whether this would be a real-time or manual data sync.</t>
  </si>
  <si>
    <t>A built-in or fully integratable Lease Management solution. Specify whether this would be a real-time or manual data sync.</t>
  </si>
  <si>
    <t>Primary software or modules support integration with GIS. Comment on how this is used within the software.</t>
  </si>
  <si>
    <t>Provide robust work order functionality to create, track, and manage work orders, which can be marked billable or non-billable, and attach relevant documentation. Indicate whether this is built-in or through an API.</t>
  </si>
  <si>
    <t>Work orders must have both pre-built and customizable fields.</t>
  </si>
  <si>
    <t>Work orders should be configurable with fields to capture specific services that have associated rates. For example, an equipment drop-down that links to rates, which can be used by the AR Department for rebilling.</t>
  </si>
  <si>
    <t>Includes pre-built templates for various lease types with customizable clauses.</t>
  </si>
  <si>
    <t>Lease drafts can be saved to the system and permissions can be adjusted to allow/disallow edits by other users.</t>
  </si>
  <si>
    <t>Estimates generated by the property manager can be routed to Accounts Receivable and converted into invoices.</t>
  </si>
  <si>
    <t>Supports automated CPI-based rent adjustments by tracking CPI clauses, pulling recurring data from indicated sources (e.g. Bureau of Labor Statistics) and recommending upcoming rent adjustments.</t>
  </si>
  <si>
    <t>If tenant portal is available, includes the ability to have tenants digitally acknowledge receipt of notices or documents via the portal.</t>
  </si>
  <si>
    <t>Imported data has validation for negative usage, spikes, duplicates, and missing or skipped readings.</t>
  </si>
  <si>
    <t>Ability to configure journal entry approval workflows with multiple levels of review and routing based on dollar thresholds or account types. Comment on whether this can accommodate digital "sign-offs" for approval.</t>
  </si>
  <si>
    <t>Supports a rebilling workflow that links reimbursable expenses to the appropriate customer accounts and automatically generates corresponding invoice line items, with full traceability to the original expense records.</t>
  </si>
  <si>
    <t>Ability to group assets into parent-child relationships for reporting and depreciation roll-up.</t>
  </si>
  <si>
    <t>Purchasing</t>
  </si>
  <si>
    <t>Customer Relationship Management</t>
  </si>
  <si>
    <t>Ability to embed narrative or notes in reports (e.g., customer notes in the aging report, explanations for variances in the budget report, etc.). Specify if this feature is excluded or unsupported in any modules.</t>
  </si>
  <si>
    <t>Project Tracking</t>
  </si>
  <si>
    <t>Additional Integrations</t>
  </si>
  <si>
    <t>Allow linking receivables to work orders for rebilling. Example: maintenance team completes a repair for a tenant, then the system should allow linking the associated labor &amp; material costs to the tenant’s account for rebilling.</t>
  </si>
  <si>
    <t>Work orders should include fields to capture the employee who completed the work, hours worked per employee, and calculated total labor cost based on manually entered employee rates.</t>
  </si>
  <si>
    <t xml:space="preserve">Ability to link work orders to capital assets for maintenance tracking and reporting. For example, a work order associated with the 'Guard Shack' should be linked to that asset to show maintenance &amp; improvement history. </t>
  </si>
  <si>
    <t>Includes a feature that allows staff to send communications to customer groups without exposing contact information.</t>
  </si>
  <si>
    <t>CRM should support pre-built or custom queries to identify vendors by service type, including contact info and vetting status.</t>
  </si>
  <si>
    <t>Vendor contract management that allows for storing and managing of all vendor contract documents with version control and ability to search. Should have robust pre-built and custom field options.</t>
  </si>
  <si>
    <t>Approval workflows for contract review and execution. Comment on whether we can create reusable workflows and whether these can be routed or recommended based on criteria such as contract dollar amount.</t>
  </si>
  <si>
    <t>Integration with Accounts Payable module to automate or prompt for for one-time payments or recurring payment schedules based on contract terms.</t>
  </si>
  <si>
    <t>Ability to link vendor contracts to purchase orders, invoices, and/or projects. Comment on what modules are supported.</t>
  </si>
  <si>
    <t>After work orders are marked complete, they should be sent back to the initiating staff for final approval before or concurrent with routing to administration/finance departments.</t>
  </si>
  <si>
    <t>Ability for the AR Department to hold multiple work orders and generate a consolidated invoice under a single customer account.</t>
  </si>
  <si>
    <t>Ability for automated invoices on closed work orders if associated with a customer account and marked as Billable.</t>
  </si>
  <si>
    <t>Work order dashboard that shows all work orders, with the ability to filter by status and other fields. Comment on whether this can summarize labor and costs in aggregate and/or per work order.</t>
  </si>
  <si>
    <t xml:space="preserve">Purchase order system supports alerts and/or requirements based on set criteria. For example, purchases over $25,000 would prompt for, or require, three attached bids. </t>
  </si>
  <si>
    <t>Tracks 1099-eligible vendors and flags 1099 transactions at the line level. Comment on whether the system can generate IRS-compliant 1099 forms and electronic filing directly or through an integration.</t>
  </si>
  <si>
    <t>Ability to schedule payments based on due dates, early payment discounts, or custom rules.</t>
  </si>
  <si>
    <t>Generate bills payable or cash requirement reports to support payment planning, including due dates, discounts, and vendor terms.</t>
  </si>
  <si>
    <t>Mobile-friendly interface available for finance and support staff that facilitates invoice approvals, status checks, and document uploads.</t>
  </si>
  <si>
    <t>Automated alerts for invoice exceptions (e.g. missing documentation or approvals). Alerts should be configurable by user role. Comment on whether alerts are delivered via email, in-app notifications, or both</t>
  </si>
  <si>
    <t>Ability to set up task or project codes to track expenses across departments and object classifications. Codes should support reporting and filtering by project phase, funding source, or department.</t>
  </si>
  <si>
    <t>Ability to link projects with related grants to track reimbursable expenditures, net spending, and compliance requirements. System should support audit trails for grant-related transactions.</t>
  </si>
  <si>
    <t>Ability to track multi-year projects and grants, including carry-forward of unspent balances and visibility into prior-year activity. Should support reporting by fiscal year and grant cycle.</t>
  </si>
  <si>
    <t>Supports creation of 'master projects' with linked sub-projects. Reporting should allow roll-up and drill-down views across all related sub-projects.</t>
  </si>
  <si>
    <t>Ability to track grant funds, deadlines, compliance requirements, and match calculations. System should support alerts for upcoming deadlines and configurable compliance flags.</t>
  </si>
  <si>
    <t>Ability to track non-financial project milestones such as completion percentages, construction phases, and operational readiness. Comment on whether this can be linked to task assignments or project dashboards.</t>
  </si>
  <si>
    <t>Support specialized fees—dockage, crane, labor—and tiered pricing by vessel size, type, or other criteria. Comment on whether the system supports conditional logic to drive fee calculations.</t>
  </si>
  <si>
    <t>System auto-calculates late fees using configurable rules and either generate or prompt for fee invoices. If generated, AR should receive notifications confirming invoice creation and/or delivery.</t>
  </si>
  <si>
    <t>System can issue tenant warnings when payments are overdue, based on configurable rules. Comment on whether automatic sending of these warnings can be toggled for select customers and whether delivery is via email or portal.</t>
  </si>
  <si>
    <t>For cash or checks received by mail or in-office, system allows for deposit approvals with full tracking of user, timestamp, and status. Staff should be able to review, verify, and approve daily amounts before final posting.</t>
  </si>
  <si>
    <t>Ticketing module has both pre-built and custom fields and allows staff to search, filter, and report on ticket activity.</t>
  </si>
  <si>
    <t>System should allow for tracking of ticket status (issued, dispute submitted/approved/denied, notices sent, past-due) and generate automated alerts for AR or other designated users based on status and aging.</t>
  </si>
  <si>
    <t>Ticketing module should auto-calculate late fees using configurable rules and either generate or prompt for fee invoices. Comment on whether late fee logic can be customized by ticket type, customer category, and/or dispute status.</t>
  </si>
  <si>
    <t>AR module should support flagging or blacklisting customers, with the ability to block or restrict activity such as invoice generation, payment acceptance, or new service requests.</t>
  </si>
  <si>
    <t>AR module provides task management for customer-related action items with due dates and follow-up tracking. Comment on any integrations with MSFT task-management tools.</t>
  </si>
  <si>
    <t>Tasks can be assigned to other users and/or departments with automated reminders for overdue tasks.</t>
  </si>
  <si>
    <t>AR dashboard summarizes outstanding items such as overdue invoices, pending approvals, flagged accounts, and rebilling activity. Should support filtering by customer, department, aging category, and invoice status.</t>
  </si>
  <si>
    <t>Supports credit card payments for select transactions, with the ability to toggle on/off by customer or invoice. Comment on whether this is available through an exclusive provider and whether they support configurable service fees.</t>
  </si>
  <si>
    <t>Credit card payments download directly into the cash receipting module. Indicate if payments are received in real time or in scheduled batches.</t>
  </si>
  <si>
    <t>If credit card payments are batched, confirm that staff are able to manually select or control when imports occur for accurate posting.</t>
  </si>
  <si>
    <t>Supports multiple customer classes with customizable billing formulas, including tiered rates, minimum charges, demand charges, surcharges, prorated calculations, meter rollover, and compound meters.</t>
  </si>
  <si>
    <t>Allows for direct meter reading input via mobile/web or import from CSV/Excel.</t>
  </si>
  <si>
    <t>After data is entered or imported, user has the ability to zero out specific consumption from a meter that is sometimes used by other tenants or vessels.</t>
  </si>
  <si>
    <r>
      <t>Utility module provid</t>
    </r>
    <r>
      <rPr>
        <sz val="11"/>
        <rFont val="Aptos Narrow"/>
        <family val="2"/>
        <scheme val="minor"/>
      </rPr>
      <t>es reporting and analytics, including consumption trends, billed vs expense reporting, and forecasting future usage.</t>
    </r>
  </si>
  <si>
    <t>If utility module includes GIS integration, comment on how this is used, e.g. supports interactive mapping, asset overlays, and/or linking meter data to property records or service history.</t>
  </si>
  <si>
    <t>Supports depreciation calculations and tracking, with the ability to auto-generate year-end adjustments. Allows configuration of depreciation standards and applies them by asset type or category.</t>
  </si>
  <si>
    <t>Allows for tracking improvements made to assets including the effective improvement date, the cost of the improvement, and/or length in months of the additional life of the asset due to the improvement.</t>
  </si>
  <si>
    <t>Allows for tracking maintenance and repair information for an asset. Includes warranty information and the details of any maintenance contract that covers the asset as well as the ability to record maintenance notes.</t>
  </si>
  <si>
    <t>Fixed asset tracking supports scheduling of maintenance and repairs based on asset type, usage history, or predefined intervals. Comment on whether scheduling can be automated or triggered by configured conditions.</t>
  </si>
  <si>
    <t>Fixed asset tracking allows maintenance agreements associated with a contract to be entered and used to build maintenance schedules.</t>
  </si>
  <si>
    <t>Ability to accommodate a flexible, organization-defined chart of accounts, including support for custom segments, account types, and hierarchical structures.</t>
  </si>
  <si>
    <t>Ability to perform soft closes on accounting periods, allowing them to be reopened with appropriate permissions. Comment on whether close checklists or task assignments are supported.</t>
  </si>
  <si>
    <t>System supports validation rules to prevent common journal entry errors, such as unbalanced entries, use of closed accounts, or missing required fields.</t>
  </si>
  <si>
    <t>Task management component for tracking vendor contract-related items missing or requiring follow-up. Examples: W-9 forms, certified payroll, bonds, missing signatures on contracts/amendments/agreements, etc.</t>
  </si>
  <si>
    <t>CRM within the system should serve as a central repository for all contacts, including customers, vendors, and partners. This should not be limited to sales functions, which are not a primary function of the Port's operations.</t>
  </si>
  <si>
    <t>CRM can track items missing and/or create follow-ups by entity. Comment on whether these can be assigned/re-assigned and whether action items can be displayed as a dashboard.</t>
  </si>
  <si>
    <t>Contacts can be synced with Outlook. Two-way sync should ensure updates made in either system reflect in both, including contact details, tags, and communication history. Specify sync direction and supported fields.</t>
  </si>
  <si>
    <t>Includes meter history tracking for installation, removal, replacements, and ownership. Comment on whether this can link to the Fixed Asset module to associate meter records with specific property or asset records.</t>
  </si>
  <si>
    <t>Integration with Gravity, the existing marina merchant services provider, or can offer proprietary merchant account for credit card/electronic payments. Specify compatibility, sync type, and limitations in Comments.</t>
  </si>
  <si>
    <t>If mobile interface is available, managers in the field can carry out tasks such as generating and approving purchase orders, status checks, and document uploads.</t>
  </si>
  <si>
    <t>Mobile users receive push or email notifications for tasks requiring attention (e.g., approvals, overdue items) and are able to take action from their mobile device.</t>
  </si>
  <si>
    <t>Customizable fields should be flexible and robust, allowing for equipment schedules and rates, different employee fields, etc. Indicate whether these field updates require back-end configuration or administrative privileges.</t>
  </si>
  <si>
    <t>JE process supports allocation rules to distribute costs or revenues across departments, accounts, or projects based  on an allocation method manually set up or selected from pre-sets such as average daily balance.</t>
  </si>
  <si>
    <t>Includes a dedicated Excel add-in that allows users to view and interact with live financial data directly within Excel. Enables a two-way sync between data in the software and data in the cell. Comment on additional features.</t>
  </si>
  <si>
    <t>Remote and digital signature capability or ability for API on popular vendors (Dochub, PandaDoc, etc). Comment on any built-in or seamless integrations and whether these would require additional costs.</t>
  </si>
  <si>
    <t>Integration with Microsoft Office products, including Outlook (for CRM) and/or SharePoint for file management. Comment on specifics and whether this would be a real-time or manual data sync.</t>
  </si>
  <si>
    <t>Supports integration with document signing platforms. Comment on which platforms are compatible.</t>
  </si>
  <si>
    <t>For automated workflow, there should be an "out of office" feature that allows managers to designate an employee to replace them in the flow.</t>
  </si>
  <si>
    <t>The maintenance department can initiate "standing" work orders for general work, marked as nonbillable, and continuously updated.</t>
  </si>
  <si>
    <t>Work orders integrate with GIS. Comment on how this integration is useful to the system.</t>
  </si>
  <si>
    <t>Fixed Asset Accounting</t>
  </si>
  <si>
    <t>Budgeting Tools</t>
  </si>
  <si>
    <t>Training and tips can be assigned based on user type. Comment on whether this would be a manual (we tell it which user types should get which trainings), automatic, or blended configuration.</t>
  </si>
  <si>
    <t>Reporting features allow users to customize column order, select which data is included, and choose whether to show or remove subtotals and totals.</t>
  </si>
  <si>
    <t>JOURNAL ENTRIES</t>
  </si>
  <si>
    <t>MISC ACCOUNTING</t>
  </si>
  <si>
    <t>Ability to auto-assign or suggest class codes in the journal entry module based on user role, department, or transaction type to reduce manual entry errors.</t>
  </si>
  <si>
    <t>User has the ability to attach contracts, bids, and other procurement documents to the purchase order. Comment on whether drag-and-drop and OCR is supported.</t>
  </si>
  <si>
    <t>Purchase order system has clear transparency for all users showing total amount, amount billed to date, and the amount remaining on a purchase order.</t>
  </si>
  <si>
    <t>User has the ability to generate purchase order aging and status reports (e.g., open, partially billed, fully billed, closed).</t>
  </si>
  <si>
    <t>System has the ability to accommodate blanket purchase orders (e.g. a janitorial contract is executed that results in monthly billing per the terms) and recurring payments (e.g. monthly software subscriptions).</t>
  </si>
  <si>
    <t>Purchase order system can generate reminders and/or exception alerts for POs that are overdue for approval or missing documentation.</t>
  </si>
  <si>
    <t>Ability to attach and track W-9s, COIs, contracts, and other documents to vendor records and transactions. Comment on whether drag-and-drop and OCR is supported.</t>
  </si>
  <si>
    <t>Module is provided for tracking capital project budgets, expenditures, and funding sources. Should also support tracking of grant allocations, reimbursements, and budget adjustments across fiscal years</t>
  </si>
  <si>
    <t>Project tracking should support assigning staff to a 'project team' with task-level assignments. Comment on whether task assignments can be linked to workflow or approval routing.</t>
  </si>
  <si>
    <t>Provides aging reports, customizable statements, audit trails, and AR reporting/export.</t>
  </si>
  <si>
    <t>Provides configurable rules for late fees, service charges, and dunning notices.</t>
  </si>
  <si>
    <t>Supports multi-level invoice approvals. Comment on whether the system can generate automated reminders for pending approvals, and/or link approvals directly to invoices or supporting documentation for audit purposes.</t>
  </si>
  <si>
    <t>Customer portal where customers can securely view account history, current invoices, payment activity, and upcoming due dates or account changes. Comment on whether customers have the ability to pay through the portal.</t>
  </si>
  <si>
    <t>System can support multi-year forecasting for projects and grants, integrated with budgeting. Example: track restricted vs. unrestricted funds across fiscal years and flag compliance or funding gaps.</t>
  </si>
  <si>
    <t>Data is built on a relational database structure that uses linked tables to manage tenants, leases and properties. Records must be built in a way that ensures dynamic reporting, data integrity, and scalability.</t>
  </si>
  <si>
    <t>Provides centralized digital storage for all lease-related documents (e.g., agreements, amendments, insurance certificates), with version control and audit trails. Comment on whether this can integrate with SharePoint.</t>
  </si>
  <si>
    <t>For properties in the lease management module, system has the ability to track occupancy status and general information, such as total square footage, of each location.</t>
  </si>
  <si>
    <t>System allows users to create tenant distributions lists using email and mailing information. Lists must be accessible by all users. Comment on whether this can integrate with Outlook.</t>
  </si>
  <si>
    <t>System includes built-in messaging or email templates for lease renewals, rent reminders, and notices. Comment on whether the system logs communication history with tenants.</t>
  </si>
  <si>
    <t>The lease management module provides robust functionality for creating and managing lease agreements.</t>
  </si>
  <si>
    <t>System supports auto-filling of tenant, property, and/or financial data into lease documents using information stored in the database.</t>
  </si>
  <si>
    <t>Invoices generated through the system automatically update in response to forecasted lease changes, such as scheduled rent escalations or renewal adjustments. Comment on whether or not this will prompt a review.</t>
  </si>
  <si>
    <t>System has the ability to differentiate deposits per lease agreement terms (e.g. key deposit, security deposit, last month's rent) from recurring charges.</t>
  </si>
  <si>
    <t>Integrates with AP to track and reconcile Common Area Maintenance (CAM) charges, with the ability to allocate shared expenses across tenants based on lease terms. Supports both fixed and variable CAM structures.</t>
  </si>
  <si>
    <t>Supports GIS integration to visually map leased properties, Tenant Improvements Permits (TIPs), and links to lease records .</t>
  </si>
  <si>
    <t>Modification/
Custom</t>
  </si>
  <si>
    <t>General</t>
  </si>
  <si>
    <t>Reporting</t>
  </si>
  <si>
    <t>CRM</t>
  </si>
  <si>
    <t>Work Orders</t>
  </si>
  <si>
    <t>AP</t>
  </si>
  <si>
    <t>Fixed Assets</t>
  </si>
  <si>
    <t>AR-CR</t>
  </si>
  <si>
    <t>Utilities</t>
  </si>
  <si>
    <t>Budget</t>
  </si>
  <si>
    <t>Properties</t>
  </si>
  <si>
    <t>Integrations</t>
  </si>
  <si>
    <t>Utility billing module manages water, sewer, and sub-meters across multiple properties, associating meters with tenants, vessels, or facilities, and support rebilling of water meter consumption to customers.</t>
  </si>
  <si>
    <t>Assuming department heads have the ability to submit budgets, comment on how the data is presented to them (e.g. shows historical data, suggested amounts, etc.) and whether the system can do this on a monthly basis.</t>
  </si>
  <si>
    <t>Ability to create a comprehensive catalog of Port properties that can be assigned to tenants. Comment on whether these records can link to fixed asset records with other modules or integrations, (e.g. work orders).</t>
  </si>
  <si>
    <t>Tenant maintenance requests can be linked to lease terms, identifying responsibility for repairs. System tracks service history, costs, and completion status. Comment on whether this can link with WO system.</t>
  </si>
  <si>
    <t>User has the ability to insert standard clauses (e.g., late fees, renewal terms) with the ability to toggle on/off. Comment on whether conditional logic can be used to auto-adjust terms based input such as lease length.</t>
  </si>
  <si>
    <t>Includes configurable, multi-level approval routing for lease documents, allowing legal, finance, and management teams to review and approve. Comment on whether the module includes status tracking and notifications.</t>
  </si>
  <si>
    <t>From the contact record, users should be able to drill directly into AP, AR, work order, and contract modules to view billing, payment, and agreement history. All linked records should be accessible to users.</t>
  </si>
  <si>
    <t>Ability to define department-level extensions to account codes (e.g., 620.05.01 where 620=Office Supplies, 05=Department, 01=Admin). Comment on whether the system can suggest ext based on user role or department.</t>
  </si>
  <si>
    <t>TOTAL</t>
  </si>
  <si>
    <t>Category</t>
  </si>
  <si>
    <t>Prompt</t>
  </si>
  <si>
    <t>Contracts</t>
  </si>
  <si>
    <t>Budgert</t>
  </si>
  <si>
    <t>Includes a tool to estimate costs for prospective tenants. Comment on whether estimates can use conditional logic and customized drop-downs (e.g., water usage based on low/medium/high tiers).</t>
  </si>
  <si>
    <t>System can generate automated reminders for lease-related events, such as lease expirations, renewal windows, and insurance expirations. Comment on if this can be configured by user role and sent via email or in-app alerts.</t>
  </si>
  <si>
    <t>Utility module provides reporting and analytics, including consumption trends, billed vs expense reporting, and forecasting future usage.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</si>
</sst>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b/>
      <sz val="11"/>
      <color theme="1"/>
      <name val="Aptos Narrow"/>
      <family val="2"/>
      <scheme val="minor"/>
    </font>
    <font>
      <b/>
      <sz val="11"/>
      <color indexed="8"/>
      <name val="Aptos Narrow"/>
      <family val="2"/>
      <scheme val="minor"/>
    </font>
    <font>
      <sz val="11"/>
      <name val="Aptos Narrow"/>
      <family val="2"/>
      <scheme val="minor"/>
    </font>
    <font>
      <b/>
      <sz val="11"/>
      <color rgb="FF009999"/>
      <name val="Aptos Narrow"/>
      <family val="2"/>
      <scheme val="minor"/>
    </font>
    <font>
      <sz val="11"/>
      <color rgb="FF009999"/>
      <name val="Aptos Narrow"/>
      <family val="2"/>
      <scheme val="minor"/>
    </font>
    <font>
      <b/>
      <sz val="11"/>
      <name val="Aptos Narrow"/>
      <family val="2"/>
      <scheme val="minor"/>
    </font>
  </fonts>
  <fills count="6">
    <fill>
      <patternFill patternType="none"/>
    </fill>
    <fill>
      <patternFill patternType="gray125"/>
    </fill>
    <fill>
      <patternFill patternType="solid">
        <fgColor theme="6" tint="0.59999389629810485"/>
        <bgColor indexed="64"/>
      </patternFill>
    </fill>
    <fill>
      <patternFill patternType="solid">
        <fgColor theme="3" tint="0.749992370372631"/>
        <bgColor indexed="64"/>
      </patternFill>
    </fill>
    <fill>
      <patternFill patternType="solid">
        <fgColor rgb="FF33CCCC"/>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style="double">
        <color indexed="64"/>
      </bottom>
      <diagonal/>
    </border>
  </borders>
  <cellStyleXfs count="1">
    <xf numFmtId="0" fontId="0" fillId="0" borderId="0"/>
  </cellStyleXfs>
  <cellXfs count="134">
    <xf numFmtId="0" fontId="0" fillId="0" borderId="0" xfId="0"/>
    <xf numFmtId="0" fontId="0" fillId="0" borderId="0" xfId="0" applyAlignment="1">
      <alignment wrapText="1"/>
    </xf>
    <xf numFmtId="0" fontId="1" fillId="2" borderId="2" xfId="0" applyFont="1" applyFill="1" applyBorder="1"/>
    <xf numFmtId="0" fontId="1" fillId="2" borderId="5" xfId="0" applyFont="1" applyFill="1" applyBorder="1"/>
    <xf numFmtId="0" fontId="1" fillId="3" borderId="2" xfId="0" applyFont="1" applyFill="1" applyBorder="1"/>
    <xf numFmtId="0" fontId="1" fillId="3" borderId="4" xfId="0" applyFont="1" applyFill="1" applyBorder="1"/>
    <xf numFmtId="0" fontId="1" fillId="3" borderId="5" xfId="0" applyFont="1" applyFill="1" applyBorder="1"/>
    <xf numFmtId="0" fontId="1" fillId="4" borderId="2" xfId="0" applyFont="1" applyFill="1" applyBorder="1"/>
    <xf numFmtId="0" fontId="1" fillId="4" borderId="4" xfId="0" applyFont="1" applyFill="1" applyBorder="1"/>
    <xf numFmtId="0" fontId="1" fillId="4" borderId="5" xfId="0" applyFont="1" applyFill="1" applyBorder="1"/>
    <xf numFmtId="0" fontId="1" fillId="3" borderId="3" xfId="0" applyFont="1" applyFill="1" applyBorder="1"/>
    <xf numFmtId="0" fontId="0" fillId="0" borderId="1" xfId="0" applyBorder="1"/>
    <xf numFmtId="0" fontId="0" fillId="0" borderId="1" xfId="0" applyBorder="1" applyAlignment="1">
      <alignment wrapText="1"/>
    </xf>
    <xf numFmtId="0" fontId="0" fillId="0" borderId="1" xfId="0" applyBorder="1" applyAlignment="1">
      <alignment horizontal="left" wrapText="1"/>
    </xf>
    <xf numFmtId="0" fontId="0" fillId="0" borderId="6" xfId="0" applyBorder="1"/>
    <xf numFmtId="0" fontId="2" fillId="0" borderId="6" xfId="0" applyFont="1" applyBorder="1"/>
    <xf numFmtId="0" fontId="0" fillId="0" borderId="6" xfId="0" applyBorder="1" applyAlignment="1">
      <alignment wrapText="1"/>
    </xf>
    <xf numFmtId="0" fontId="1" fillId="0" borderId="6" xfId="0" applyFont="1" applyBorder="1"/>
    <xf numFmtId="0" fontId="1" fillId="0" borderId="6" xfId="0" applyFont="1" applyBorder="1" applyAlignment="1">
      <alignment wrapText="1"/>
    </xf>
    <xf numFmtId="0" fontId="0" fillId="0" borderId="7" xfId="0" applyBorder="1" applyAlignment="1">
      <alignment wrapText="1"/>
    </xf>
    <xf numFmtId="0" fontId="3" fillId="0" borderId="1" xfId="0" applyFont="1" applyBorder="1"/>
    <xf numFmtId="0" fontId="3" fillId="0" borderId="1" xfId="0" applyFont="1" applyBorder="1" applyAlignment="1">
      <alignment wrapText="1"/>
    </xf>
    <xf numFmtId="0" fontId="0" fillId="0" borderId="13" xfId="0" applyBorder="1"/>
    <xf numFmtId="0" fontId="0" fillId="0" borderId="13" xfId="0" applyBorder="1" applyAlignment="1">
      <alignment wrapText="1"/>
    </xf>
    <xf numFmtId="0" fontId="3" fillId="0" borderId="1" xfId="0" applyFont="1" applyBorder="1" applyAlignment="1">
      <alignment horizontal="left" wrapText="1"/>
    </xf>
    <xf numFmtId="0" fontId="3" fillId="0" borderId="7" xfId="0" applyFont="1" applyBorder="1" applyAlignment="1">
      <alignment wrapText="1"/>
    </xf>
    <xf numFmtId="0" fontId="0" fillId="0" borderId="13" xfId="0" applyBorder="1" applyAlignment="1">
      <alignment horizontal="left" wrapText="1"/>
    </xf>
    <xf numFmtId="0" fontId="0" fillId="0" borderId="14" xfId="0" applyBorder="1" applyAlignment="1">
      <alignment wrapText="1"/>
    </xf>
    <xf numFmtId="0" fontId="3" fillId="0" borderId="0" xfId="0" applyFont="1"/>
    <xf numFmtId="0" fontId="3" fillId="0" borderId="0" xfId="0" applyFont="1" applyAlignment="1">
      <alignment wrapText="1"/>
    </xf>
    <xf numFmtId="0" fontId="6" fillId="0" borderId="6" xfId="0" applyFont="1" applyBorder="1"/>
    <xf numFmtId="0" fontId="3" fillId="0" borderId="6" xfId="0" applyFont="1" applyBorder="1" applyAlignment="1">
      <alignment wrapText="1"/>
    </xf>
    <xf numFmtId="0" fontId="3" fillId="0" borderId="6" xfId="0" applyFont="1" applyBorder="1"/>
    <xf numFmtId="0" fontId="3" fillId="0" borderId="1" xfId="0" applyFont="1" applyBorder="1" applyAlignment="1">
      <alignment horizontal="center" wrapText="1"/>
    </xf>
    <xf numFmtId="0" fontId="3" fillId="0" borderId="1" xfId="0" applyFont="1" applyBorder="1" applyAlignment="1">
      <alignment horizontal="right" wrapText="1"/>
    </xf>
    <xf numFmtId="0" fontId="0" fillId="0" borderId="0" xfId="0" applyAlignment="1">
      <alignment horizontal="left" indent="1"/>
    </xf>
    <xf numFmtId="0" fontId="1" fillId="0" borderId="15" xfId="0" applyFont="1" applyBorder="1"/>
    <xf numFmtId="0" fontId="2" fillId="0" borderId="6" xfId="0" applyFont="1" applyBorder="1" applyAlignment="1">
      <alignment wrapText="1"/>
    </xf>
    <xf numFmtId="0" fontId="3" fillId="4" borderId="1" xfId="0" applyFont="1" applyFill="1" applyBorder="1" applyProtection="1">
      <protection locked="0"/>
    </xf>
    <xf numFmtId="0" fontId="3" fillId="2" borderId="1" xfId="0" applyFont="1" applyFill="1" applyBorder="1" applyProtection="1">
      <protection locked="0"/>
    </xf>
    <xf numFmtId="0" fontId="3" fillId="3" borderId="1" xfId="0" applyFont="1" applyFill="1" applyBorder="1" applyProtection="1">
      <protection locked="0"/>
    </xf>
    <xf numFmtId="0" fontId="3" fillId="0" borderId="1" xfId="0" applyFont="1" applyBorder="1" applyAlignment="1">
      <alignment horizontal="right"/>
    </xf>
    <xf numFmtId="0" fontId="3" fillId="0" borderId="1" xfId="0" applyFont="1" applyBorder="1" applyAlignment="1" applyProtection="1">
      <alignment wrapText="1"/>
      <protection locked="0"/>
    </xf>
    <xf numFmtId="0" fontId="0" fillId="0" borderId="0" xfId="0" applyAlignment="1">
      <alignment horizontal="left"/>
    </xf>
    <xf numFmtId="0" fontId="1" fillId="3" borderId="2" xfId="0" applyFont="1" applyFill="1" applyBorder="1" applyAlignment="1">
      <alignment horizontal="left"/>
    </xf>
    <xf numFmtId="0" fontId="1" fillId="3" borderId="3" xfId="0" applyFont="1" applyFill="1" applyBorder="1" applyAlignment="1">
      <alignment horizontal="left"/>
    </xf>
    <xf numFmtId="0" fontId="1" fillId="3" borderId="4" xfId="0" applyFont="1" applyFill="1" applyBorder="1" applyAlignment="1">
      <alignment horizontal="left"/>
    </xf>
    <xf numFmtId="0" fontId="1" fillId="4" borderId="2" xfId="0" applyFont="1" applyFill="1" applyBorder="1" applyAlignment="1">
      <alignment horizontal="left"/>
    </xf>
    <xf numFmtId="0" fontId="1" fillId="4" borderId="7" xfId="0" applyFont="1" applyFill="1" applyBorder="1" applyAlignment="1">
      <alignment horizontal="left"/>
    </xf>
    <xf numFmtId="0" fontId="1" fillId="4" borderId="4" xfId="0" applyFont="1" applyFill="1" applyBorder="1" applyAlignment="1">
      <alignment horizontal="left"/>
    </xf>
    <xf numFmtId="0" fontId="1" fillId="2" borderId="2" xfId="0" applyFont="1" applyFill="1" applyBorder="1" applyAlignment="1">
      <alignment horizontal="left"/>
    </xf>
    <xf numFmtId="0" fontId="1" fillId="2" borderId="7" xfId="0" applyFont="1" applyFill="1" applyBorder="1" applyAlignment="1">
      <alignment horizontal="left"/>
    </xf>
    <xf numFmtId="0" fontId="1" fillId="3" borderId="5" xfId="0" applyFont="1" applyFill="1" applyBorder="1" applyAlignment="1">
      <alignment horizontal="left"/>
    </xf>
    <xf numFmtId="0" fontId="1" fillId="4" borderId="5" xfId="0" applyFont="1" applyFill="1" applyBorder="1" applyAlignment="1">
      <alignment horizontal="left"/>
    </xf>
    <xf numFmtId="0" fontId="1" fillId="2" borderId="5" xfId="0" applyFont="1" applyFill="1" applyBorder="1" applyAlignment="1">
      <alignment horizontal="left"/>
    </xf>
    <xf numFmtId="0" fontId="1" fillId="0" borderId="1" xfId="0" applyFont="1" applyBorder="1" applyAlignment="1">
      <alignment horizontal="left"/>
    </xf>
    <xf numFmtId="0" fontId="3" fillId="3" borderId="1" xfId="0" applyFont="1" applyFill="1" applyBorder="1" applyAlignment="1" applyProtection="1">
      <alignment horizontal="left"/>
      <protection locked="0"/>
    </xf>
    <xf numFmtId="0" fontId="3" fillId="4" borderId="1" xfId="0" applyFont="1" applyFill="1" applyBorder="1" applyAlignment="1" applyProtection="1">
      <alignment horizontal="left"/>
      <protection locked="0"/>
    </xf>
    <xf numFmtId="0" fontId="3" fillId="2" borderId="1" xfId="0" applyFont="1" applyFill="1" applyBorder="1" applyAlignment="1" applyProtection="1">
      <alignment horizontal="left"/>
      <protection locked="0"/>
    </xf>
    <xf numFmtId="0" fontId="3" fillId="0" borderId="1" xfId="0" applyFont="1" applyBorder="1" applyAlignment="1" applyProtection="1">
      <alignment horizontal="left"/>
      <protection locked="0"/>
    </xf>
    <xf numFmtId="0" fontId="3" fillId="3" borderId="1" xfId="0" applyFont="1" applyFill="1" applyBorder="1" applyAlignment="1" applyProtection="1">
      <alignment horizontal="left" wrapText="1"/>
      <protection locked="0"/>
    </xf>
    <xf numFmtId="0" fontId="3" fillId="4" borderId="1" xfId="0" applyFont="1" applyFill="1" applyBorder="1" applyAlignment="1" applyProtection="1">
      <alignment horizontal="left" wrapText="1"/>
      <protection locked="0"/>
    </xf>
    <xf numFmtId="0" fontId="3" fillId="5" borderId="1" xfId="0" applyFont="1" applyFill="1" applyBorder="1" applyAlignment="1" applyProtection="1">
      <alignment horizontal="left" wrapText="1"/>
      <protection locked="0"/>
    </xf>
    <xf numFmtId="0" fontId="3" fillId="0" borderId="1" xfId="0" applyFont="1" applyBorder="1" applyAlignment="1" applyProtection="1">
      <alignment horizontal="left" wrapText="1"/>
      <protection locked="0"/>
    </xf>
    <xf numFmtId="0" fontId="6" fillId="0" borderId="1" xfId="0" applyFont="1" applyBorder="1" applyAlignment="1" applyProtection="1">
      <alignment horizontal="left"/>
      <protection locked="0"/>
    </xf>
    <xf numFmtId="0" fontId="3" fillId="0" borderId="0" xfId="0" applyFont="1" applyAlignment="1">
      <alignment horizontal="left"/>
    </xf>
    <xf numFmtId="0" fontId="6" fillId="3" borderId="2" xfId="0" applyFont="1" applyFill="1" applyBorder="1" applyAlignment="1">
      <alignment horizontal="left"/>
    </xf>
    <xf numFmtId="0" fontId="6" fillId="3" borderId="3" xfId="0" applyFont="1" applyFill="1" applyBorder="1" applyAlignment="1">
      <alignment horizontal="left"/>
    </xf>
    <xf numFmtId="0" fontId="6" fillId="3" borderId="4" xfId="0" applyFont="1" applyFill="1" applyBorder="1" applyAlignment="1">
      <alignment horizontal="left"/>
    </xf>
    <xf numFmtId="0" fontId="6" fillId="4" borderId="2" xfId="0" applyFont="1" applyFill="1" applyBorder="1" applyAlignment="1">
      <alignment horizontal="left"/>
    </xf>
    <xf numFmtId="0" fontId="6" fillId="4" borderId="4" xfId="0" applyFont="1" applyFill="1" applyBorder="1" applyAlignment="1">
      <alignment horizontal="left"/>
    </xf>
    <xf numFmtId="0" fontId="6" fillId="2" borderId="2" xfId="0" applyFont="1" applyFill="1" applyBorder="1" applyAlignment="1">
      <alignment horizontal="left"/>
    </xf>
    <xf numFmtId="0" fontId="6" fillId="3" borderId="5" xfId="0" applyFont="1" applyFill="1" applyBorder="1" applyAlignment="1">
      <alignment horizontal="left"/>
    </xf>
    <xf numFmtId="0" fontId="6" fillId="4" borderId="5" xfId="0" applyFont="1" applyFill="1" applyBorder="1" applyAlignment="1">
      <alignment horizontal="left"/>
    </xf>
    <xf numFmtId="0" fontId="6" fillId="2" borderId="5" xfId="0" applyFont="1" applyFill="1" applyBorder="1" applyAlignment="1">
      <alignment horizontal="left"/>
    </xf>
    <xf numFmtId="0" fontId="0" fillId="3" borderId="1" xfId="0" applyFill="1" applyBorder="1" applyAlignment="1" applyProtection="1">
      <alignment horizontal="left"/>
      <protection locked="0"/>
    </xf>
    <xf numFmtId="0" fontId="0" fillId="4" borderId="1" xfId="0" applyFill="1" applyBorder="1" applyAlignment="1" applyProtection="1">
      <alignment horizontal="left"/>
      <protection locked="0"/>
    </xf>
    <xf numFmtId="0" fontId="0" fillId="2" borderId="1" xfId="0" applyFill="1" applyBorder="1" applyAlignment="1" applyProtection="1">
      <alignment horizontal="left"/>
      <protection locked="0"/>
    </xf>
    <xf numFmtId="0" fontId="0" fillId="3" borderId="7" xfId="0" applyFill="1" applyBorder="1" applyAlignment="1" applyProtection="1">
      <alignment horizontal="left"/>
      <protection locked="0"/>
    </xf>
    <xf numFmtId="0" fontId="0" fillId="4" borderId="7" xfId="0" applyFill="1" applyBorder="1" applyAlignment="1" applyProtection="1">
      <alignment horizontal="left"/>
      <protection locked="0"/>
    </xf>
    <xf numFmtId="0" fontId="0" fillId="2" borderId="7" xfId="0" applyFill="1" applyBorder="1" applyAlignment="1" applyProtection="1">
      <alignment horizontal="left"/>
      <protection locked="0"/>
    </xf>
    <xf numFmtId="0" fontId="5" fillId="0" borderId="1" xfId="0" applyFont="1" applyBorder="1" applyAlignment="1" applyProtection="1">
      <alignment horizontal="left" wrapText="1"/>
      <protection locked="0"/>
    </xf>
    <xf numFmtId="0" fontId="3" fillId="3" borderId="4" xfId="0" applyFont="1" applyFill="1" applyBorder="1" applyAlignment="1" applyProtection="1">
      <alignment horizontal="left"/>
      <protection locked="0"/>
    </xf>
    <xf numFmtId="0" fontId="3" fillId="4" borderId="4" xfId="0" applyFont="1" applyFill="1" applyBorder="1" applyAlignment="1" applyProtection="1">
      <alignment horizontal="left"/>
      <protection locked="0"/>
    </xf>
    <xf numFmtId="0" fontId="3" fillId="2" borderId="4" xfId="0" applyFont="1" applyFill="1" applyBorder="1" applyAlignment="1" applyProtection="1">
      <alignment horizontal="left"/>
      <protection locked="0"/>
    </xf>
    <xf numFmtId="0" fontId="0" fillId="0" borderId="1" xfId="0" applyBorder="1" applyAlignment="1" applyProtection="1">
      <alignment horizontal="left" wrapText="1"/>
      <protection locked="0"/>
    </xf>
    <xf numFmtId="0" fontId="4" fillId="0" borderId="1" xfId="0" applyFont="1" applyBorder="1" applyAlignment="1" applyProtection="1">
      <alignment horizontal="left" wrapText="1"/>
      <protection locked="0"/>
    </xf>
    <xf numFmtId="0" fontId="3" fillId="0" borderId="7" xfId="0" applyFont="1" applyBorder="1" applyAlignment="1" applyProtection="1">
      <alignment horizontal="left" wrapText="1"/>
      <protection locked="0"/>
    </xf>
    <xf numFmtId="0" fontId="3" fillId="0" borderId="13" xfId="0" applyFont="1" applyBorder="1" applyAlignment="1" applyProtection="1">
      <alignment horizontal="left" wrapText="1"/>
      <protection locked="0"/>
    </xf>
    <xf numFmtId="0" fontId="3" fillId="0" borderId="14" xfId="0" applyFont="1" applyBorder="1" applyAlignment="1" applyProtection="1">
      <alignment horizontal="left" wrapText="1"/>
      <protection locked="0"/>
    </xf>
    <xf numFmtId="0" fontId="3" fillId="3" borderId="13" xfId="0" applyFont="1" applyFill="1" applyBorder="1" applyAlignment="1" applyProtection="1">
      <alignment horizontal="left"/>
      <protection locked="0"/>
    </xf>
    <xf numFmtId="0" fontId="3" fillId="4" borderId="13" xfId="0" applyFont="1" applyFill="1" applyBorder="1" applyAlignment="1" applyProtection="1">
      <alignment horizontal="left"/>
      <protection locked="0"/>
    </xf>
    <xf numFmtId="0" fontId="3" fillId="2" borderId="13" xfId="0" applyFont="1" applyFill="1" applyBorder="1" applyAlignment="1" applyProtection="1">
      <alignment horizontal="left"/>
      <protection locked="0"/>
    </xf>
    <xf numFmtId="0" fontId="3" fillId="3" borderId="14" xfId="0" applyFont="1" applyFill="1" applyBorder="1" applyAlignment="1" applyProtection="1">
      <alignment horizontal="left"/>
      <protection locked="0"/>
    </xf>
    <xf numFmtId="0" fontId="3" fillId="4" borderId="14" xfId="0" applyFont="1" applyFill="1" applyBorder="1" applyAlignment="1" applyProtection="1">
      <alignment horizontal="left"/>
      <protection locked="0"/>
    </xf>
    <xf numFmtId="0" fontId="3" fillId="2" borderId="14" xfId="0" applyFont="1" applyFill="1" applyBorder="1" applyAlignment="1" applyProtection="1">
      <alignment horizontal="left"/>
      <protection locked="0"/>
    </xf>
    <xf numFmtId="0" fontId="3" fillId="3" borderId="7" xfId="0" applyFont="1" applyFill="1" applyBorder="1" applyAlignment="1" applyProtection="1">
      <alignment horizontal="left"/>
      <protection locked="0"/>
    </xf>
    <xf numFmtId="0" fontId="3" fillId="4" borderId="7" xfId="0" applyFont="1" applyFill="1" applyBorder="1" applyAlignment="1" applyProtection="1">
      <alignment horizontal="left"/>
      <protection locked="0"/>
    </xf>
    <xf numFmtId="0" fontId="3" fillId="2" borderId="7" xfId="0" applyFont="1" applyFill="1" applyBorder="1" applyAlignment="1" applyProtection="1">
      <alignment horizontal="left"/>
      <protection locked="0"/>
    </xf>
    <xf numFmtId="0" fontId="6" fillId="0" borderId="5" xfId="0" applyFont="1" applyBorder="1" applyAlignment="1">
      <alignment horizontal="center"/>
    </xf>
    <xf numFmtId="0" fontId="6" fillId="0" borderId="8" xfId="0" applyFont="1" applyBorder="1" applyAlignment="1">
      <alignment horizontal="center" wrapText="1"/>
    </xf>
    <xf numFmtId="0" fontId="6" fillId="0" borderId="9"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 fillId="0" borderId="9" xfId="0" applyFont="1" applyBorder="1" applyAlignment="1">
      <alignment horizontal="center" wrapText="1"/>
    </xf>
    <xf numFmtId="0" fontId="1" fillId="0" borderId="10" xfId="0" applyFont="1" applyBorder="1" applyAlignment="1">
      <alignment horizontal="center" wrapText="1"/>
    </xf>
    <xf numFmtId="0" fontId="1"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8" xfId="0" applyFont="1" applyBorder="1" applyAlignment="1">
      <alignment horizontal="center" wrapText="1"/>
    </xf>
    <xf numFmtId="0" fontId="1" fillId="0" borderId="1" xfId="0" applyFont="1" applyBorder="1" applyAlignment="1">
      <alignment horizontal="center" wrapText="1"/>
    </xf>
    <xf numFmtId="0" fontId="1" fillId="0" borderId="4" xfId="0" applyFont="1" applyBorder="1" applyAlignment="1">
      <alignment horizontal="center" wrapText="1"/>
    </xf>
    <xf numFmtId="0" fontId="1" fillId="0" borderId="0" xfId="0" applyFont="1" applyAlignment="1">
      <alignment horizontal="center" wrapText="1"/>
    </xf>
    <xf numFmtId="0" fontId="1" fillId="0" borderId="3" xfId="0" applyFont="1" applyBorder="1" applyAlignment="1">
      <alignment horizontal="center" wrapText="1"/>
    </xf>
    <xf numFmtId="0" fontId="1" fillId="0" borderId="11" xfId="0" applyFont="1" applyBorder="1" applyAlignment="1">
      <alignment horizontal="center" wrapText="1"/>
    </xf>
    <xf numFmtId="0" fontId="1" fillId="0" borderId="12" xfId="0" applyFont="1" applyBorder="1" applyAlignment="1">
      <alignment horizontal="center" wrapText="1"/>
    </xf>
    <xf numFmtId="0" fontId="6" fillId="0" borderId="5" xfId="0" applyFont="1" applyBorder="1" applyAlignment="1">
      <alignment horizontal="center" wrapText="1"/>
    </xf>
    <xf numFmtId="0" fontId="6" fillId="0" borderId="6" xfId="0" applyFont="1" applyBorder="1" applyAlignment="1">
      <alignment horizontal="center" wrapText="1"/>
    </xf>
    <xf numFmtId="0" fontId="6" fillId="0" borderId="10" xfId="0" applyFont="1" applyBorder="1" applyAlignment="1">
      <alignment horizontal="center" wrapText="1"/>
    </xf>
    <xf numFmtId="0" fontId="0" fillId="0" borderId="0" xfId="0" applyAlignment="1">
      <alignment horizontal="left" wrapText="1"/>
    </xf>
    <xf numFmtId="0" fontId="1" fillId="3" borderId="3" xfId="0" applyFont="1" applyFill="1" applyBorder="1" applyAlignment="1">
      <alignment horizontal="left" wrapText="1"/>
    </xf>
    <xf numFmtId="0" fontId="1" fillId="4" borderId="7" xfId="0" applyFont="1" applyFill="1" applyBorder="1" applyAlignment="1">
      <alignment horizontal="left" wrapText="1"/>
    </xf>
    <xf numFmtId="0" fontId="1" fillId="2" borderId="7" xfId="0" applyFont="1" applyFill="1" applyBorder="1" applyAlignment="1">
      <alignment horizontal="left" wrapText="1"/>
    </xf>
    <xf numFmtId="0" fontId="1" fillId="0" borderId="1" xfId="0" applyFont="1" applyBorder="1" applyAlignment="1">
      <alignment horizontal="left" wrapText="1"/>
    </xf>
    <xf numFmtId="0" fontId="1" fillId="3" borderId="3" xfId="0" applyFont="1" applyFill="1" applyBorder="1" applyAlignment="1">
      <alignment wrapText="1"/>
    </xf>
    <xf numFmtId="0" fontId="1" fillId="4" borderId="7" xfId="0" applyFont="1" applyFill="1" applyBorder="1" applyAlignment="1">
      <alignment wrapText="1"/>
    </xf>
    <xf numFmtId="0" fontId="1" fillId="2" borderId="7" xfId="0" applyFont="1" applyFill="1" applyBorder="1" applyAlignment="1">
      <alignment wrapText="1"/>
    </xf>
    <xf numFmtId="0" fontId="1" fillId="0" borderId="1" xfId="0" applyFont="1" applyBorder="1" applyAlignment="1">
      <alignment wrapText="1"/>
    </xf>
    <xf numFmtId="0" fontId="3" fillId="0" borderId="0" xfId="0" applyFont="1" applyAlignment="1">
      <alignment horizontal="left" wrapText="1"/>
    </xf>
    <xf numFmtId="0" fontId="6" fillId="3" borderId="3" xfId="0" applyFont="1" applyFill="1" applyBorder="1" applyAlignment="1">
      <alignment horizontal="left" wrapText="1"/>
    </xf>
    <xf numFmtId="0" fontId="6" fillId="4" borderId="7" xfId="0" applyFont="1" applyFill="1" applyBorder="1" applyAlignment="1">
      <alignment horizontal="left" wrapText="1"/>
    </xf>
    <xf numFmtId="0" fontId="6" fillId="2" borderId="7" xfId="0" applyFont="1" applyFill="1" applyBorder="1" applyAlignment="1">
      <alignment horizontal="left" wrapText="1"/>
    </xf>
    <xf numFmtId="0" fontId="6" fillId="0" borderId="1" xfId="0" applyFont="1" applyBorder="1" applyAlignment="1">
      <alignment horizontal="left" wrapText="1"/>
    </xf>
    <xf numFmtId="0" fontId="0" fillId="0" borderId="4" xfId="0" applyBorder="1" applyAlignment="1">
      <alignment horizontal="left" wrapText="1"/>
    </xf>
  </cellXfs>
  <cellStyles count="1">
    <cellStyle name="Normal" xfId="0" builtinId="0"/>
  </cellStyles>
  <dxfs count="0"/>
  <tableStyles count="0" defaultTableStyle="TableStyleMedium2" defaultPivotStyle="PivotStyleLight16"/>
  <colors>
    <mruColors>
      <color rgb="FF33CCCC"/>
      <color rgb="FF009999"/>
      <color rgb="FF99CCFF"/>
      <color rgb="FF66CCFF"/>
      <color rgb="FF3399FF"/>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8FA9F-0833-45CE-A4C0-6262341F4F84}">
  <dimension ref="A1:D245"/>
  <sheetViews>
    <sheetView workbookViewId="0">
      <selection activeCell="D14" sqref="D14"/>
    </sheetView>
  </sheetViews>
  <sheetFormatPr defaultRowHeight="15" x14ac:dyDescent="0.25"/>
  <cols>
    <col min="3" max="3" width="12.28515625" bestFit="1" customWidth="1"/>
    <col min="4" max="4" width="209.140625" bestFit="1" customWidth="1"/>
  </cols>
  <sheetData>
    <row r="1" spans="1:4" x14ac:dyDescent="0.25">
      <c r="A1" s="37" t="s">
        <v>3</v>
      </c>
      <c r="B1" s="37" t="s">
        <v>295</v>
      </c>
      <c r="C1" s="17" t="s">
        <v>4</v>
      </c>
      <c r="D1" s="17" t="s">
        <v>296</v>
      </c>
    </row>
    <row r="2" spans="1:4" x14ac:dyDescent="0.25">
      <c r="A2">
        <v>1</v>
      </c>
      <c r="B2" t="s">
        <v>275</v>
      </c>
      <c r="C2" t="s">
        <v>8</v>
      </c>
      <c r="D2" t="s">
        <v>170</v>
      </c>
    </row>
    <row r="3" spans="1:4" x14ac:dyDescent="0.25">
      <c r="A3">
        <v>2</v>
      </c>
      <c r="B3" t="s">
        <v>275</v>
      </c>
      <c r="C3" t="s">
        <v>8</v>
      </c>
      <c r="D3" t="s">
        <v>16</v>
      </c>
    </row>
    <row r="4" spans="1:4" x14ac:dyDescent="0.25">
      <c r="A4">
        <v>3</v>
      </c>
      <c r="B4" t="s">
        <v>275</v>
      </c>
      <c r="C4" t="s">
        <v>8</v>
      </c>
      <c r="D4" t="s">
        <v>12</v>
      </c>
    </row>
    <row r="5" spans="1:4" x14ac:dyDescent="0.25">
      <c r="A5">
        <v>4</v>
      </c>
      <c r="B5" t="s">
        <v>275</v>
      </c>
      <c r="C5" t="s">
        <v>8</v>
      </c>
      <c r="D5" t="s">
        <v>169</v>
      </c>
    </row>
    <row r="6" spans="1:4" x14ac:dyDescent="0.25">
      <c r="A6">
        <v>5</v>
      </c>
      <c r="B6" t="s">
        <v>275</v>
      </c>
      <c r="C6" t="s">
        <v>8</v>
      </c>
      <c r="D6" t="s">
        <v>9</v>
      </c>
    </row>
    <row r="7" spans="1:4" x14ac:dyDescent="0.25">
      <c r="A7">
        <v>6</v>
      </c>
      <c r="B7" t="s">
        <v>275</v>
      </c>
      <c r="C7" t="s">
        <v>8</v>
      </c>
      <c r="D7" t="s">
        <v>10</v>
      </c>
    </row>
    <row r="8" spans="1:4" x14ac:dyDescent="0.25">
      <c r="A8">
        <v>7</v>
      </c>
      <c r="B8" t="s">
        <v>275</v>
      </c>
      <c r="C8" t="s">
        <v>8</v>
      </c>
      <c r="D8" t="s">
        <v>14</v>
      </c>
    </row>
    <row r="9" spans="1:4" x14ac:dyDescent="0.25">
      <c r="A9">
        <v>8</v>
      </c>
      <c r="B9" t="s">
        <v>275</v>
      </c>
      <c r="C9" t="s">
        <v>8</v>
      </c>
      <c r="D9" t="s">
        <v>172</v>
      </c>
    </row>
    <row r="10" spans="1:4" x14ac:dyDescent="0.25">
      <c r="A10">
        <v>9</v>
      </c>
      <c r="B10" t="s">
        <v>275</v>
      </c>
      <c r="C10" t="s">
        <v>8</v>
      </c>
      <c r="D10" t="s">
        <v>243</v>
      </c>
    </row>
    <row r="11" spans="1:4" x14ac:dyDescent="0.25">
      <c r="A11">
        <v>10</v>
      </c>
      <c r="B11" t="s">
        <v>275</v>
      </c>
      <c r="C11" t="s">
        <v>8</v>
      </c>
      <c r="D11" t="s">
        <v>11</v>
      </c>
    </row>
    <row r="12" spans="1:4" x14ac:dyDescent="0.25">
      <c r="A12">
        <v>11</v>
      </c>
      <c r="B12" t="s">
        <v>275</v>
      </c>
      <c r="C12" t="s">
        <v>8</v>
      </c>
      <c r="D12" t="s">
        <v>244</v>
      </c>
    </row>
    <row r="13" spans="1:4" x14ac:dyDescent="0.25">
      <c r="A13">
        <v>12</v>
      </c>
      <c r="B13" t="s">
        <v>275</v>
      </c>
      <c r="C13" t="s">
        <v>15</v>
      </c>
      <c r="D13" t="s">
        <v>13</v>
      </c>
    </row>
    <row r="14" spans="1:4" x14ac:dyDescent="0.25">
      <c r="A14">
        <v>13</v>
      </c>
      <c r="B14" t="s">
        <v>275</v>
      </c>
      <c r="C14" t="s">
        <v>21</v>
      </c>
      <c r="D14" t="s">
        <v>173</v>
      </c>
    </row>
    <row r="15" spans="1:4" x14ac:dyDescent="0.25">
      <c r="A15">
        <v>14</v>
      </c>
      <c r="B15" t="s">
        <v>275</v>
      </c>
      <c r="C15" t="s">
        <v>8</v>
      </c>
      <c r="D15" t="s">
        <v>18</v>
      </c>
    </row>
    <row r="16" spans="1:4" x14ac:dyDescent="0.25">
      <c r="A16">
        <v>15</v>
      </c>
      <c r="B16" t="s">
        <v>275</v>
      </c>
      <c r="C16" t="s">
        <v>15</v>
      </c>
      <c r="D16" t="s">
        <v>19</v>
      </c>
    </row>
    <row r="17" spans="1:4" x14ac:dyDescent="0.25">
      <c r="A17">
        <v>16</v>
      </c>
      <c r="B17" t="s">
        <v>275</v>
      </c>
      <c r="C17" t="s">
        <v>15</v>
      </c>
      <c r="D17" t="s">
        <v>20</v>
      </c>
    </row>
    <row r="18" spans="1:4" x14ac:dyDescent="0.25">
      <c r="A18">
        <v>17</v>
      </c>
      <c r="B18" t="s">
        <v>275</v>
      </c>
      <c r="C18" t="s">
        <v>15</v>
      </c>
      <c r="D18" t="s">
        <v>22</v>
      </c>
    </row>
    <row r="19" spans="1:4" x14ac:dyDescent="0.25">
      <c r="A19">
        <v>18</v>
      </c>
      <c r="B19" t="s">
        <v>275</v>
      </c>
      <c r="C19" t="s">
        <v>21</v>
      </c>
      <c r="D19" t="s">
        <v>245</v>
      </c>
    </row>
    <row r="20" spans="1:4" x14ac:dyDescent="0.25">
      <c r="A20">
        <v>19</v>
      </c>
      <c r="B20" t="s">
        <v>275</v>
      </c>
      <c r="C20" t="s">
        <v>8</v>
      </c>
      <c r="D20" t="s">
        <v>24</v>
      </c>
    </row>
    <row r="21" spans="1:4" x14ac:dyDescent="0.25">
      <c r="A21">
        <v>20</v>
      </c>
      <c r="B21" t="s">
        <v>275</v>
      </c>
      <c r="C21" t="s">
        <v>15</v>
      </c>
      <c r="D21" t="s">
        <v>25</v>
      </c>
    </row>
    <row r="22" spans="1:4" x14ac:dyDescent="0.25">
      <c r="A22">
        <v>21</v>
      </c>
      <c r="B22" t="s">
        <v>275</v>
      </c>
      <c r="C22" t="s">
        <v>21</v>
      </c>
      <c r="D22" t="s">
        <v>26</v>
      </c>
    </row>
    <row r="23" spans="1:4" x14ac:dyDescent="0.25">
      <c r="A23">
        <v>22</v>
      </c>
      <c r="B23" t="s">
        <v>275</v>
      </c>
      <c r="C23" t="s">
        <v>15</v>
      </c>
      <c r="D23" t="s">
        <v>62</v>
      </c>
    </row>
    <row r="24" spans="1:4" x14ac:dyDescent="0.25">
      <c r="A24">
        <v>23</v>
      </c>
      <c r="B24" t="s">
        <v>275</v>
      </c>
      <c r="C24" t="s">
        <v>21</v>
      </c>
      <c r="D24" t="s">
        <v>27</v>
      </c>
    </row>
    <row r="25" spans="1:4" x14ac:dyDescent="0.25">
      <c r="A25">
        <v>24</v>
      </c>
      <c r="B25" t="s">
        <v>275</v>
      </c>
      <c r="C25" t="s">
        <v>15</v>
      </c>
      <c r="D25" t="s">
        <v>29</v>
      </c>
    </row>
    <row r="26" spans="1:4" x14ac:dyDescent="0.25">
      <c r="A26">
        <v>25</v>
      </c>
      <c r="B26" t="s">
        <v>275</v>
      </c>
      <c r="C26" t="s">
        <v>15</v>
      </c>
      <c r="D26" t="s">
        <v>232</v>
      </c>
    </row>
    <row r="27" spans="1:4" x14ac:dyDescent="0.25">
      <c r="A27">
        <v>26</v>
      </c>
      <c r="B27" t="s">
        <v>275</v>
      </c>
      <c r="C27" t="s">
        <v>21</v>
      </c>
      <c r="D27" t="s">
        <v>233</v>
      </c>
    </row>
    <row r="28" spans="1:4" x14ac:dyDescent="0.25">
      <c r="A28">
        <v>27</v>
      </c>
      <c r="B28" t="s">
        <v>276</v>
      </c>
      <c r="C28" t="s">
        <v>8</v>
      </c>
      <c r="D28" t="s">
        <v>146</v>
      </c>
    </row>
    <row r="29" spans="1:4" x14ac:dyDescent="0.25">
      <c r="A29">
        <v>28</v>
      </c>
      <c r="B29" t="s">
        <v>276</v>
      </c>
      <c r="C29" t="s">
        <v>8</v>
      </c>
      <c r="D29" t="s">
        <v>147</v>
      </c>
    </row>
    <row r="30" spans="1:4" x14ac:dyDescent="0.25">
      <c r="A30">
        <v>29</v>
      </c>
      <c r="B30" t="s">
        <v>276</v>
      </c>
      <c r="C30" t="s">
        <v>8</v>
      </c>
      <c r="D30" t="s">
        <v>246</v>
      </c>
    </row>
    <row r="31" spans="1:4" x14ac:dyDescent="0.25">
      <c r="A31">
        <v>30</v>
      </c>
      <c r="B31" t="s">
        <v>276</v>
      </c>
      <c r="C31" t="s">
        <v>8</v>
      </c>
      <c r="D31" t="s">
        <v>148</v>
      </c>
    </row>
    <row r="32" spans="1:4" x14ac:dyDescent="0.25">
      <c r="A32">
        <v>31</v>
      </c>
      <c r="B32" t="s">
        <v>276</v>
      </c>
      <c r="C32" t="s">
        <v>8</v>
      </c>
      <c r="D32" t="s">
        <v>42</v>
      </c>
    </row>
    <row r="33" spans="1:4" x14ac:dyDescent="0.25">
      <c r="A33">
        <v>32</v>
      </c>
      <c r="B33" t="s">
        <v>276</v>
      </c>
      <c r="C33" t="s">
        <v>8</v>
      </c>
      <c r="D33" t="s">
        <v>43</v>
      </c>
    </row>
    <row r="34" spans="1:4" x14ac:dyDescent="0.25">
      <c r="A34">
        <v>33</v>
      </c>
      <c r="B34" t="s">
        <v>276</v>
      </c>
      <c r="C34" t="s">
        <v>8</v>
      </c>
      <c r="D34" t="s">
        <v>44</v>
      </c>
    </row>
    <row r="35" spans="1:4" x14ac:dyDescent="0.25">
      <c r="A35">
        <v>34</v>
      </c>
      <c r="B35" t="s">
        <v>276</v>
      </c>
      <c r="C35" t="s">
        <v>8</v>
      </c>
      <c r="D35" t="s">
        <v>45</v>
      </c>
    </row>
    <row r="36" spans="1:4" x14ac:dyDescent="0.25">
      <c r="A36">
        <v>35</v>
      </c>
      <c r="B36" t="s">
        <v>276</v>
      </c>
      <c r="C36" t="s">
        <v>15</v>
      </c>
      <c r="D36" t="s">
        <v>46</v>
      </c>
    </row>
    <row r="37" spans="1:4" x14ac:dyDescent="0.25">
      <c r="A37">
        <v>36</v>
      </c>
      <c r="B37" t="s">
        <v>276</v>
      </c>
      <c r="C37" t="s">
        <v>21</v>
      </c>
      <c r="D37" t="s">
        <v>47</v>
      </c>
    </row>
    <row r="38" spans="1:4" x14ac:dyDescent="0.25">
      <c r="A38">
        <v>37</v>
      </c>
      <c r="B38" t="s">
        <v>276</v>
      </c>
      <c r="C38" t="s">
        <v>21</v>
      </c>
      <c r="D38" t="s">
        <v>171</v>
      </c>
    </row>
    <row r="39" spans="1:4" x14ac:dyDescent="0.25">
      <c r="A39">
        <v>38</v>
      </c>
      <c r="B39" t="s">
        <v>276</v>
      </c>
      <c r="C39" t="s">
        <v>21</v>
      </c>
      <c r="D39" t="s">
        <v>145</v>
      </c>
    </row>
    <row r="40" spans="1:4" x14ac:dyDescent="0.25">
      <c r="A40">
        <v>39</v>
      </c>
      <c r="B40" t="s">
        <v>277</v>
      </c>
      <c r="C40" t="s">
        <v>8</v>
      </c>
      <c r="D40" t="s">
        <v>227</v>
      </c>
    </row>
    <row r="41" spans="1:4" x14ac:dyDescent="0.25">
      <c r="A41">
        <v>40</v>
      </c>
      <c r="B41" t="s">
        <v>277</v>
      </c>
      <c r="C41" t="s">
        <v>8</v>
      </c>
      <c r="D41" t="s">
        <v>141</v>
      </c>
    </row>
    <row r="42" spans="1:4" x14ac:dyDescent="0.25">
      <c r="A42">
        <v>41</v>
      </c>
      <c r="B42" t="s">
        <v>277</v>
      </c>
      <c r="C42" t="s">
        <v>8</v>
      </c>
      <c r="D42" t="s">
        <v>140</v>
      </c>
    </row>
    <row r="43" spans="1:4" x14ac:dyDescent="0.25">
      <c r="A43">
        <v>42</v>
      </c>
      <c r="B43" t="s">
        <v>277</v>
      </c>
      <c r="C43" t="s">
        <v>15</v>
      </c>
      <c r="D43" t="s">
        <v>139</v>
      </c>
    </row>
    <row r="44" spans="1:4" x14ac:dyDescent="0.25">
      <c r="A44">
        <v>43</v>
      </c>
      <c r="B44" t="s">
        <v>277</v>
      </c>
      <c r="C44" t="s">
        <v>15</v>
      </c>
      <c r="D44" t="s">
        <v>127</v>
      </c>
    </row>
    <row r="45" spans="1:4" x14ac:dyDescent="0.25">
      <c r="A45">
        <v>44</v>
      </c>
      <c r="B45" t="s">
        <v>277</v>
      </c>
      <c r="C45" t="s">
        <v>15</v>
      </c>
      <c r="D45" t="s">
        <v>31</v>
      </c>
    </row>
    <row r="46" spans="1:4" x14ac:dyDescent="0.25">
      <c r="A46">
        <v>45</v>
      </c>
      <c r="B46" t="s">
        <v>277</v>
      </c>
      <c r="C46" t="s">
        <v>15</v>
      </c>
      <c r="D46" t="s">
        <v>292</v>
      </c>
    </row>
    <row r="47" spans="1:4" x14ac:dyDescent="0.25">
      <c r="A47">
        <v>46</v>
      </c>
      <c r="B47" t="s">
        <v>277</v>
      </c>
      <c r="C47" t="s">
        <v>15</v>
      </c>
      <c r="D47" t="s">
        <v>177</v>
      </c>
    </row>
    <row r="48" spans="1:4" x14ac:dyDescent="0.25">
      <c r="A48">
        <v>47</v>
      </c>
      <c r="B48" t="s">
        <v>277</v>
      </c>
      <c r="C48" t="s">
        <v>21</v>
      </c>
      <c r="D48" t="s">
        <v>229</v>
      </c>
    </row>
    <row r="49" spans="1:4" x14ac:dyDescent="0.25">
      <c r="A49">
        <v>48</v>
      </c>
      <c r="B49" t="s">
        <v>277</v>
      </c>
      <c r="C49" t="s">
        <v>21</v>
      </c>
      <c r="D49" t="s">
        <v>228</v>
      </c>
    </row>
    <row r="50" spans="1:4" x14ac:dyDescent="0.25">
      <c r="A50">
        <v>49</v>
      </c>
      <c r="B50" t="s">
        <v>277</v>
      </c>
      <c r="C50" t="s">
        <v>21</v>
      </c>
      <c r="D50" t="s">
        <v>178</v>
      </c>
    </row>
    <row r="51" spans="1:4" x14ac:dyDescent="0.25">
      <c r="A51">
        <v>50</v>
      </c>
      <c r="B51" t="s">
        <v>277</v>
      </c>
      <c r="C51" t="s">
        <v>21</v>
      </c>
      <c r="D51" t="s">
        <v>32</v>
      </c>
    </row>
    <row r="52" spans="1:4" x14ac:dyDescent="0.25">
      <c r="A52">
        <v>51</v>
      </c>
      <c r="B52" t="s">
        <v>297</v>
      </c>
      <c r="C52" t="s">
        <v>15</v>
      </c>
      <c r="D52" t="s">
        <v>179</v>
      </c>
    </row>
    <row r="53" spans="1:4" x14ac:dyDescent="0.25">
      <c r="A53">
        <v>52</v>
      </c>
      <c r="B53" t="s">
        <v>297</v>
      </c>
      <c r="C53" t="s">
        <v>15</v>
      </c>
      <c r="D53" t="s">
        <v>137</v>
      </c>
    </row>
    <row r="54" spans="1:4" x14ac:dyDescent="0.25">
      <c r="A54">
        <v>53</v>
      </c>
      <c r="B54" t="s">
        <v>297</v>
      </c>
      <c r="C54" t="s">
        <v>15</v>
      </c>
      <c r="D54" t="s">
        <v>129</v>
      </c>
    </row>
    <row r="55" spans="1:4" x14ac:dyDescent="0.25">
      <c r="A55">
        <v>54</v>
      </c>
      <c r="B55" t="s">
        <v>297</v>
      </c>
      <c r="C55" t="s">
        <v>15</v>
      </c>
      <c r="D55" t="s">
        <v>138</v>
      </c>
    </row>
    <row r="56" spans="1:4" x14ac:dyDescent="0.25">
      <c r="A56">
        <v>55</v>
      </c>
      <c r="B56" t="s">
        <v>297</v>
      </c>
      <c r="C56" t="s">
        <v>15</v>
      </c>
      <c r="D56" t="s">
        <v>128</v>
      </c>
    </row>
    <row r="57" spans="1:4" x14ac:dyDescent="0.25">
      <c r="A57">
        <v>56</v>
      </c>
      <c r="B57" t="s">
        <v>297</v>
      </c>
      <c r="C57" t="s">
        <v>15</v>
      </c>
      <c r="D57" t="s">
        <v>226</v>
      </c>
    </row>
    <row r="58" spans="1:4" x14ac:dyDescent="0.25">
      <c r="A58">
        <v>57</v>
      </c>
      <c r="B58" t="s">
        <v>297</v>
      </c>
      <c r="C58" t="s">
        <v>21</v>
      </c>
      <c r="D58" t="s">
        <v>180</v>
      </c>
    </row>
    <row r="59" spans="1:4" x14ac:dyDescent="0.25">
      <c r="A59">
        <v>58</v>
      </c>
      <c r="B59" t="s">
        <v>297</v>
      </c>
      <c r="C59" t="s">
        <v>21</v>
      </c>
      <c r="D59" t="s">
        <v>34</v>
      </c>
    </row>
    <row r="60" spans="1:4" x14ac:dyDescent="0.25">
      <c r="A60">
        <v>59</v>
      </c>
      <c r="B60" t="s">
        <v>297</v>
      </c>
      <c r="C60" t="s">
        <v>21</v>
      </c>
      <c r="D60" t="s">
        <v>142</v>
      </c>
    </row>
    <row r="61" spans="1:4" x14ac:dyDescent="0.25">
      <c r="A61">
        <v>60</v>
      </c>
      <c r="B61" t="s">
        <v>297</v>
      </c>
      <c r="C61" t="s">
        <v>21</v>
      </c>
      <c r="D61" t="s">
        <v>182</v>
      </c>
    </row>
    <row r="62" spans="1:4" x14ac:dyDescent="0.25">
      <c r="A62">
        <v>61</v>
      </c>
      <c r="B62" t="s">
        <v>297</v>
      </c>
      <c r="C62" t="s">
        <v>21</v>
      </c>
      <c r="D62" t="s">
        <v>181</v>
      </c>
    </row>
    <row r="63" spans="1:4" x14ac:dyDescent="0.25">
      <c r="A63">
        <v>62</v>
      </c>
      <c r="B63" t="s">
        <v>278</v>
      </c>
      <c r="C63" t="s">
        <v>8</v>
      </c>
      <c r="D63" t="s">
        <v>157</v>
      </c>
    </row>
    <row r="64" spans="1:4" x14ac:dyDescent="0.25">
      <c r="A64">
        <v>63</v>
      </c>
      <c r="B64" t="s">
        <v>278</v>
      </c>
      <c r="C64" t="s">
        <v>8</v>
      </c>
      <c r="D64" t="s">
        <v>58</v>
      </c>
    </row>
    <row r="65" spans="1:4" x14ac:dyDescent="0.25">
      <c r="A65">
        <v>64</v>
      </c>
      <c r="B65" t="s">
        <v>278</v>
      </c>
      <c r="C65" t="s">
        <v>8</v>
      </c>
      <c r="D65" t="s">
        <v>158</v>
      </c>
    </row>
    <row r="66" spans="1:4" x14ac:dyDescent="0.25">
      <c r="A66">
        <v>65</v>
      </c>
      <c r="B66" t="s">
        <v>278</v>
      </c>
      <c r="C66" t="s">
        <v>8</v>
      </c>
      <c r="D66" t="s">
        <v>241</v>
      </c>
    </row>
    <row r="67" spans="1:4" x14ac:dyDescent="0.25">
      <c r="A67">
        <v>66</v>
      </c>
      <c r="B67" t="s">
        <v>278</v>
      </c>
      <c r="C67" t="s">
        <v>15</v>
      </c>
      <c r="D67" t="s">
        <v>234</v>
      </c>
    </row>
    <row r="68" spans="1:4" x14ac:dyDescent="0.25">
      <c r="A68">
        <v>67</v>
      </c>
      <c r="B68" t="s">
        <v>278</v>
      </c>
      <c r="C68" t="s">
        <v>15</v>
      </c>
      <c r="D68" t="s">
        <v>183</v>
      </c>
    </row>
    <row r="69" spans="1:4" x14ac:dyDescent="0.25">
      <c r="A69">
        <v>68</v>
      </c>
      <c r="B69" t="s">
        <v>278</v>
      </c>
      <c r="C69" t="s">
        <v>15</v>
      </c>
      <c r="D69" t="s">
        <v>59</v>
      </c>
    </row>
    <row r="70" spans="1:4" x14ac:dyDescent="0.25">
      <c r="A70">
        <v>69</v>
      </c>
      <c r="B70" t="s">
        <v>278</v>
      </c>
      <c r="C70" t="s">
        <v>15</v>
      </c>
      <c r="D70" t="s">
        <v>175</v>
      </c>
    </row>
    <row r="71" spans="1:4" x14ac:dyDescent="0.25">
      <c r="A71">
        <v>70</v>
      </c>
      <c r="B71" t="s">
        <v>278</v>
      </c>
      <c r="C71" t="s">
        <v>15</v>
      </c>
      <c r="D71" t="s">
        <v>174</v>
      </c>
    </row>
    <row r="72" spans="1:4" x14ac:dyDescent="0.25">
      <c r="A72">
        <v>71</v>
      </c>
      <c r="B72" t="s">
        <v>278</v>
      </c>
      <c r="C72" t="s">
        <v>15</v>
      </c>
      <c r="D72" t="s">
        <v>184</v>
      </c>
    </row>
    <row r="73" spans="1:4" x14ac:dyDescent="0.25">
      <c r="A73">
        <v>72</v>
      </c>
      <c r="B73" t="s">
        <v>278</v>
      </c>
      <c r="C73" t="s">
        <v>15</v>
      </c>
      <c r="D73" t="s">
        <v>60</v>
      </c>
    </row>
    <row r="74" spans="1:4" x14ac:dyDescent="0.25">
      <c r="A74">
        <v>73</v>
      </c>
      <c r="B74" t="s">
        <v>278</v>
      </c>
      <c r="C74" t="s">
        <v>15</v>
      </c>
      <c r="D74" t="s">
        <v>240</v>
      </c>
    </row>
    <row r="75" spans="1:4" x14ac:dyDescent="0.25">
      <c r="A75">
        <v>74</v>
      </c>
      <c r="B75" t="s">
        <v>278</v>
      </c>
      <c r="C75" t="s">
        <v>21</v>
      </c>
      <c r="D75" t="s">
        <v>159</v>
      </c>
    </row>
    <row r="76" spans="1:4" x14ac:dyDescent="0.25">
      <c r="A76">
        <v>75</v>
      </c>
      <c r="B76" t="s">
        <v>278</v>
      </c>
      <c r="C76" t="s">
        <v>21</v>
      </c>
      <c r="D76" t="s">
        <v>185</v>
      </c>
    </row>
    <row r="77" spans="1:4" x14ac:dyDescent="0.25">
      <c r="A77">
        <v>76</v>
      </c>
      <c r="B77" t="s">
        <v>278</v>
      </c>
      <c r="C77" t="s">
        <v>21</v>
      </c>
      <c r="D77" t="s">
        <v>186</v>
      </c>
    </row>
    <row r="78" spans="1:4" x14ac:dyDescent="0.25">
      <c r="A78">
        <v>77</v>
      </c>
      <c r="B78" t="s">
        <v>278</v>
      </c>
      <c r="C78" t="s">
        <v>21</v>
      </c>
      <c r="D78" t="s">
        <v>242</v>
      </c>
    </row>
    <row r="79" spans="1:4" x14ac:dyDescent="0.25">
      <c r="A79">
        <v>78</v>
      </c>
      <c r="B79" t="s">
        <v>278</v>
      </c>
      <c r="C79" t="s">
        <v>21</v>
      </c>
      <c r="D79" t="s">
        <v>176</v>
      </c>
    </row>
    <row r="80" spans="1:4" x14ac:dyDescent="0.25">
      <c r="A80">
        <v>79</v>
      </c>
      <c r="B80" t="s">
        <v>11</v>
      </c>
      <c r="C80" t="s">
        <v>8</v>
      </c>
      <c r="D80" t="s">
        <v>223</v>
      </c>
    </row>
    <row r="81" spans="1:4" x14ac:dyDescent="0.25">
      <c r="A81">
        <v>80</v>
      </c>
      <c r="B81" t="s">
        <v>11</v>
      </c>
      <c r="C81" t="s">
        <v>8</v>
      </c>
      <c r="D81" t="s">
        <v>91</v>
      </c>
    </row>
    <row r="82" spans="1:4" x14ac:dyDescent="0.25">
      <c r="A82">
        <v>81</v>
      </c>
      <c r="B82" t="s">
        <v>11</v>
      </c>
      <c r="C82" t="s">
        <v>8</v>
      </c>
      <c r="D82" t="s">
        <v>92</v>
      </c>
    </row>
    <row r="83" spans="1:4" x14ac:dyDescent="0.25">
      <c r="A83">
        <v>82</v>
      </c>
      <c r="B83" t="s">
        <v>11</v>
      </c>
      <c r="C83" t="s">
        <v>8</v>
      </c>
      <c r="D83" t="s">
        <v>93</v>
      </c>
    </row>
    <row r="84" spans="1:4" x14ac:dyDescent="0.25">
      <c r="A84">
        <v>83</v>
      </c>
      <c r="B84" t="s">
        <v>11</v>
      </c>
      <c r="C84" t="s">
        <v>8</v>
      </c>
      <c r="D84" t="s">
        <v>94</v>
      </c>
    </row>
    <row r="85" spans="1:4" x14ac:dyDescent="0.25">
      <c r="A85">
        <v>84</v>
      </c>
      <c r="B85" t="s">
        <v>11</v>
      </c>
      <c r="C85" t="s">
        <v>8</v>
      </c>
      <c r="D85" t="s">
        <v>224</v>
      </c>
    </row>
    <row r="86" spans="1:4" x14ac:dyDescent="0.25">
      <c r="A86">
        <v>85</v>
      </c>
      <c r="B86" t="s">
        <v>11</v>
      </c>
      <c r="C86" t="s">
        <v>15</v>
      </c>
      <c r="D86" t="s">
        <v>293</v>
      </c>
    </row>
    <row r="87" spans="1:4" x14ac:dyDescent="0.25">
      <c r="A87">
        <v>86</v>
      </c>
      <c r="B87" t="s">
        <v>11</v>
      </c>
      <c r="C87" t="s">
        <v>8</v>
      </c>
      <c r="D87" t="s">
        <v>95</v>
      </c>
    </row>
    <row r="88" spans="1:4" x14ac:dyDescent="0.25">
      <c r="A88">
        <v>87</v>
      </c>
      <c r="B88" t="s">
        <v>11</v>
      </c>
      <c r="C88" t="s">
        <v>8</v>
      </c>
      <c r="D88" t="s">
        <v>96</v>
      </c>
    </row>
    <row r="89" spans="1:4" x14ac:dyDescent="0.25">
      <c r="A89">
        <v>88</v>
      </c>
      <c r="B89" t="s">
        <v>11</v>
      </c>
      <c r="C89" t="s">
        <v>8</v>
      </c>
      <c r="D89" t="s">
        <v>98</v>
      </c>
    </row>
    <row r="90" spans="1:4" x14ac:dyDescent="0.25">
      <c r="A90">
        <v>89</v>
      </c>
      <c r="B90" t="s">
        <v>11</v>
      </c>
      <c r="C90" t="s">
        <v>15</v>
      </c>
      <c r="D90" t="s">
        <v>97</v>
      </c>
    </row>
    <row r="91" spans="1:4" x14ac:dyDescent="0.25">
      <c r="A91">
        <v>90</v>
      </c>
      <c r="B91" t="s">
        <v>11</v>
      </c>
      <c r="C91" t="s">
        <v>15</v>
      </c>
      <c r="D91" t="s">
        <v>225</v>
      </c>
    </row>
    <row r="92" spans="1:4" x14ac:dyDescent="0.25">
      <c r="A92">
        <v>91</v>
      </c>
      <c r="B92" t="s">
        <v>11</v>
      </c>
      <c r="C92" t="s">
        <v>15</v>
      </c>
      <c r="D92" t="s">
        <v>166</v>
      </c>
    </row>
    <row r="93" spans="1:4" x14ac:dyDescent="0.25">
      <c r="A93">
        <v>92</v>
      </c>
      <c r="B93" t="s">
        <v>11</v>
      </c>
      <c r="C93" t="s">
        <v>15</v>
      </c>
      <c r="D93" t="s">
        <v>99</v>
      </c>
    </row>
    <row r="94" spans="1:4" x14ac:dyDescent="0.25">
      <c r="A94">
        <v>93</v>
      </c>
      <c r="B94" t="s">
        <v>11</v>
      </c>
      <c r="C94" t="s">
        <v>15</v>
      </c>
      <c r="D94" t="s">
        <v>235</v>
      </c>
    </row>
    <row r="95" spans="1:4" x14ac:dyDescent="0.25">
      <c r="A95">
        <v>94</v>
      </c>
      <c r="B95" t="s">
        <v>11</v>
      </c>
      <c r="C95" t="s">
        <v>21</v>
      </c>
      <c r="D95" t="s">
        <v>100</v>
      </c>
    </row>
    <row r="96" spans="1:4" x14ac:dyDescent="0.25">
      <c r="A96">
        <v>95</v>
      </c>
      <c r="B96" t="s">
        <v>11</v>
      </c>
      <c r="C96" t="s">
        <v>21</v>
      </c>
      <c r="D96" t="s">
        <v>249</v>
      </c>
    </row>
    <row r="97" spans="1:4" x14ac:dyDescent="0.25">
      <c r="A97">
        <v>96</v>
      </c>
      <c r="B97" t="s">
        <v>11</v>
      </c>
      <c r="C97" t="s">
        <v>8</v>
      </c>
      <c r="D97" t="s">
        <v>105</v>
      </c>
    </row>
    <row r="98" spans="1:4" x14ac:dyDescent="0.25">
      <c r="A98">
        <v>97</v>
      </c>
      <c r="B98" t="s">
        <v>11</v>
      </c>
      <c r="C98" t="s">
        <v>15</v>
      </c>
      <c r="D98" t="s">
        <v>106</v>
      </c>
    </row>
    <row r="99" spans="1:4" x14ac:dyDescent="0.25">
      <c r="A99">
        <v>98</v>
      </c>
      <c r="B99" t="s">
        <v>11</v>
      </c>
      <c r="C99" t="s">
        <v>15</v>
      </c>
      <c r="D99" t="s">
        <v>107</v>
      </c>
    </row>
    <row r="100" spans="1:4" x14ac:dyDescent="0.25">
      <c r="A100">
        <v>99</v>
      </c>
      <c r="B100" t="s">
        <v>11</v>
      </c>
      <c r="C100" t="s">
        <v>21</v>
      </c>
      <c r="D100" t="s">
        <v>108</v>
      </c>
    </row>
    <row r="101" spans="1:4" x14ac:dyDescent="0.25">
      <c r="A101">
        <v>100</v>
      </c>
      <c r="B101" t="s">
        <v>11</v>
      </c>
      <c r="C101" t="s">
        <v>21</v>
      </c>
      <c r="D101" t="s">
        <v>101</v>
      </c>
    </row>
    <row r="102" spans="1:4" x14ac:dyDescent="0.25">
      <c r="A102">
        <v>101</v>
      </c>
      <c r="B102" t="s">
        <v>11</v>
      </c>
      <c r="C102" t="s">
        <v>21</v>
      </c>
      <c r="D102" t="s">
        <v>102</v>
      </c>
    </row>
    <row r="103" spans="1:4" x14ac:dyDescent="0.25">
      <c r="A103">
        <v>102</v>
      </c>
      <c r="B103" t="s">
        <v>11</v>
      </c>
      <c r="C103" t="s">
        <v>21</v>
      </c>
      <c r="D103" t="s">
        <v>103</v>
      </c>
    </row>
    <row r="104" spans="1:4" x14ac:dyDescent="0.25">
      <c r="A104">
        <v>103</v>
      </c>
      <c r="B104" t="s">
        <v>11</v>
      </c>
      <c r="C104" t="s">
        <v>21</v>
      </c>
      <c r="D104" t="s">
        <v>236</v>
      </c>
    </row>
    <row r="105" spans="1:4" x14ac:dyDescent="0.25">
      <c r="A105">
        <v>104</v>
      </c>
      <c r="B105" t="s">
        <v>169</v>
      </c>
      <c r="C105" t="s">
        <v>8</v>
      </c>
      <c r="D105" t="s">
        <v>36</v>
      </c>
    </row>
    <row r="106" spans="1:4" x14ac:dyDescent="0.25">
      <c r="A106">
        <v>105</v>
      </c>
      <c r="B106" t="s">
        <v>169</v>
      </c>
      <c r="C106" t="s">
        <v>8</v>
      </c>
      <c r="D106" t="s">
        <v>143</v>
      </c>
    </row>
    <row r="107" spans="1:4" x14ac:dyDescent="0.25">
      <c r="A107">
        <v>106</v>
      </c>
      <c r="B107" t="s">
        <v>169</v>
      </c>
      <c r="C107" t="s">
        <v>15</v>
      </c>
      <c r="D107" t="s">
        <v>37</v>
      </c>
    </row>
    <row r="108" spans="1:4" x14ac:dyDescent="0.25">
      <c r="A108">
        <v>107</v>
      </c>
      <c r="B108" t="s">
        <v>169</v>
      </c>
      <c r="C108" t="s">
        <v>15</v>
      </c>
      <c r="D108" t="s">
        <v>187</v>
      </c>
    </row>
    <row r="109" spans="1:4" x14ac:dyDescent="0.25">
      <c r="A109">
        <v>108</v>
      </c>
      <c r="B109" t="s">
        <v>169</v>
      </c>
      <c r="C109" t="s">
        <v>15</v>
      </c>
      <c r="D109" t="s">
        <v>38</v>
      </c>
    </row>
    <row r="110" spans="1:4" x14ac:dyDescent="0.25">
      <c r="A110">
        <v>109</v>
      </c>
      <c r="B110" t="s">
        <v>169</v>
      </c>
      <c r="C110" t="s">
        <v>8</v>
      </c>
      <c r="D110" t="s">
        <v>250</v>
      </c>
    </row>
    <row r="111" spans="1:4" x14ac:dyDescent="0.25">
      <c r="A111">
        <v>110</v>
      </c>
      <c r="B111" t="s">
        <v>169</v>
      </c>
      <c r="C111" t="s">
        <v>8</v>
      </c>
      <c r="D111" t="s">
        <v>251</v>
      </c>
    </row>
    <row r="112" spans="1:4" x14ac:dyDescent="0.25">
      <c r="A112">
        <v>111</v>
      </c>
      <c r="B112" t="s">
        <v>169</v>
      </c>
      <c r="C112" t="s">
        <v>8</v>
      </c>
      <c r="D112" t="s">
        <v>252</v>
      </c>
    </row>
    <row r="113" spans="1:4" x14ac:dyDescent="0.25">
      <c r="A113">
        <v>112</v>
      </c>
      <c r="B113" t="s">
        <v>169</v>
      </c>
      <c r="C113" t="s">
        <v>8</v>
      </c>
      <c r="D113" t="s">
        <v>39</v>
      </c>
    </row>
    <row r="114" spans="1:4" x14ac:dyDescent="0.25">
      <c r="A114">
        <v>113</v>
      </c>
      <c r="B114" t="s">
        <v>169</v>
      </c>
      <c r="C114" t="s">
        <v>15</v>
      </c>
      <c r="D114" t="s">
        <v>253</v>
      </c>
    </row>
    <row r="115" spans="1:4" x14ac:dyDescent="0.25">
      <c r="A115">
        <v>114</v>
      </c>
      <c r="B115" t="s">
        <v>169</v>
      </c>
      <c r="C115" t="s">
        <v>15</v>
      </c>
      <c r="D115" t="s">
        <v>254</v>
      </c>
    </row>
    <row r="116" spans="1:4" x14ac:dyDescent="0.25">
      <c r="A116">
        <v>115</v>
      </c>
      <c r="B116" t="s">
        <v>169</v>
      </c>
      <c r="C116" t="s">
        <v>8</v>
      </c>
      <c r="D116" t="s">
        <v>144</v>
      </c>
    </row>
    <row r="117" spans="1:4" x14ac:dyDescent="0.25">
      <c r="A117">
        <v>116</v>
      </c>
      <c r="B117" t="s">
        <v>169</v>
      </c>
      <c r="C117" t="s">
        <v>21</v>
      </c>
      <c r="D117" t="s">
        <v>40</v>
      </c>
    </row>
    <row r="118" spans="1:4" x14ac:dyDescent="0.25">
      <c r="A118">
        <v>117</v>
      </c>
      <c r="B118" t="s">
        <v>169</v>
      </c>
      <c r="C118" t="s">
        <v>21</v>
      </c>
      <c r="D118" t="s">
        <v>130</v>
      </c>
    </row>
    <row r="119" spans="1:4" x14ac:dyDescent="0.25">
      <c r="A119">
        <v>118</v>
      </c>
      <c r="B119" t="s">
        <v>279</v>
      </c>
      <c r="C119" t="s">
        <v>8</v>
      </c>
      <c r="D119" t="s">
        <v>255</v>
      </c>
    </row>
    <row r="120" spans="1:4" x14ac:dyDescent="0.25">
      <c r="A120">
        <v>119</v>
      </c>
      <c r="B120" t="s">
        <v>279</v>
      </c>
      <c r="C120" t="s">
        <v>8</v>
      </c>
      <c r="D120" t="s">
        <v>167</v>
      </c>
    </row>
    <row r="121" spans="1:4" x14ac:dyDescent="0.25">
      <c r="A121">
        <v>120</v>
      </c>
      <c r="B121" t="s">
        <v>279</v>
      </c>
      <c r="C121" t="s">
        <v>8</v>
      </c>
      <c r="D121" t="s">
        <v>110</v>
      </c>
    </row>
    <row r="122" spans="1:4" x14ac:dyDescent="0.25">
      <c r="A122">
        <v>121</v>
      </c>
      <c r="B122" t="s">
        <v>279</v>
      </c>
      <c r="C122" t="s">
        <v>8</v>
      </c>
      <c r="D122" t="s">
        <v>111</v>
      </c>
    </row>
    <row r="123" spans="1:4" x14ac:dyDescent="0.25">
      <c r="A123">
        <v>122</v>
      </c>
      <c r="B123" t="s">
        <v>279</v>
      </c>
      <c r="C123" t="s">
        <v>8</v>
      </c>
      <c r="D123" t="s">
        <v>113</v>
      </c>
    </row>
    <row r="124" spans="1:4" x14ac:dyDescent="0.25">
      <c r="A124">
        <v>123</v>
      </c>
      <c r="B124" t="s">
        <v>279</v>
      </c>
      <c r="C124" t="s">
        <v>15</v>
      </c>
      <c r="D124" t="s">
        <v>188</v>
      </c>
    </row>
    <row r="125" spans="1:4" x14ac:dyDescent="0.25">
      <c r="A125">
        <v>124</v>
      </c>
      <c r="B125" t="s">
        <v>279</v>
      </c>
      <c r="C125" t="s">
        <v>15</v>
      </c>
      <c r="D125" t="s">
        <v>190</v>
      </c>
    </row>
    <row r="126" spans="1:4" x14ac:dyDescent="0.25">
      <c r="A126">
        <v>125</v>
      </c>
      <c r="B126" t="s">
        <v>279</v>
      </c>
      <c r="C126" t="s">
        <v>15</v>
      </c>
      <c r="D126" t="s">
        <v>189</v>
      </c>
    </row>
    <row r="127" spans="1:4" x14ac:dyDescent="0.25">
      <c r="A127">
        <v>126</v>
      </c>
      <c r="B127" t="s">
        <v>279</v>
      </c>
      <c r="C127" t="s">
        <v>21</v>
      </c>
      <c r="D127" t="s">
        <v>112</v>
      </c>
    </row>
    <row r="128" spans="1:4" x14ac:dyDescent="0.25">
      <c r="A128">
        <v>127</v>
      </c>
      <c r="B128" t="s">
        <v>279</v>
      </c>
      <c r="C128" t="s">
        <v>21</v>
      </c>
      <c r="D128" t="s">
        <v>191</v>
      </c>
    </row>
    <row r="129" spans="1:4" x14ac:dyDescent="0.25">
      <c r="A129">
        <v>128</v>
      </c>
      <c r="B129" t="s">
        <v>279</v>
      </c>
      <c r="C129" t="s">
        <v>21</v>
      </c>
      <c r="D129" t="s">
        <v>192</v>
      </c>
    </row>
    <row r="130" spans="1:4" x14ac:dyDescent="0.25">
      <c r="A130">
        <v>129</v>
      </c>
      <c r="B130" t="s">
        <v>279</v>
      </c>
      <c r="C130" t="s">
        <v>21</v>
      </c>
      <c r="D130" t="s">
        <v>114</v>
      </c>
    </row>
    <row r="131" spans="1:4" x14ac:dyDescent="0.25">
      <c r="A131">
        <v>130</v>
      </c>
      <c r="B131" t="s">
        <v>172</v>
      </c>
      <c r="C131" t="s">
        <v>8</v>
      </c>
      <c r="D131" t="s">
        <v>256</v>
      </c>
    </row>
    <row r="132" spans="1:4" x14ac:dyDescent="0.25">
      <c r="A132">
        <v>131</v>
      </c>
      <c r="B132" t="s">
        <v>172</v>
      </c>
      <c r="C132" t="s">
        <v>8</v>
      </c>
      <c r="D132" t="s">
        <v>193</v>
      </c>
    </row>
    <row r="133" spans="1:4" x14ac:dyDescent="0.25">
      <c r="A133">
        <v>132</v>
      </c>
      <c r="B133" t="s">
        <v>172</v>
      </c>
      <c r="C133" t="s">
        <v>8</v>
      </c>
      <c r="D133" t="s">
        <v>194</v>
      </c>
    </row>
    <row r="134" spans="1:4" x14ac:dyDescent="0.25">
      <c r="A134">
        <v>133</v>
      </c>
      <c r="B134" t="s">
        <v>172</v>
      </c>
      <c r="C134" t="s">
        <v>8</v>
      </c>
      <c r="D134" t="s">
        <v>195</v>
      </c>
    </row>
    <row r="135" spans="1:4" x14ac:dyDescent="0.25">
      <c r="A135">
        <v>134</v>
      </c>
      <c r="B135" t="s">
        <v>172</v>
      </c>
      <c r="C135" t="s">
        <v>15</v>
      </c>
      <c r="D135" t="s">
        <v>116</v>
      </c>
    </row>
    <row r="136" spans="1:4" x14ac:dyDescent="0.25">
      <c r="A136">
        <v>135</v>
      </c>
      <c r="B136" t="s">
        <v>172</v>
      </c>
      <c r="C136" t="s">
        <v>15</v>
      </c>
      <c r="D136" t="s">
        <v>117</v>
      </c>
    </row>
    <row r="137" spans="1:4" x14ac:dyDescent="0.25">
      <c r="A137">
        <v>136</v>
      </c>
      <c r="B137" t="s">
        <v>172</v>
      </c>
      <c r="C137" t="s">
        <v>15</v>
      </c>
      <c r="D137" t="s">
        <v>196</v>
      </c>
    </row>
    <row r="138" spans="1:4" x14ac:dyDescent="0.25">
      <c r="A138">
        <v>137</v>
      </c>
      <c r="B138" t="s">
        <v>172</v>
      </c>
      <c r="C138" t="s">
        <v>21</v>
      </c>
      <c r="D138" t="s">
        <v>257</v>
      </c>
    </row>
    <row r="139" spans="1:4" x14ac:dyDescent="0.25">
      <c r="A139">
        <v>138</v>
      </c>
      <c r="B139" t="s">
        <v>172</v>
      </c>
      <c r="C139" t="s">
        <v>21</v>
      </c>
      <c r="D139" t="s">
        <v>197</v>
      </c>
    </row>
    <row r="140" spans="1:4" x14ac:dyDescent="0.25">
      <c r="A140">
        <v>139</v>
      </c>
      <c r="B140" t="s">
        <v>172</v>
      </c>
      <c r="C140" t="s">
        <v>21</v>
      </c>
      <c r="D140" t="s">
        <v>198</v>
      </c>
    </row>
    <row r="141" spans="1:4" x14ac:dyDescent="0.25">
      <c r="A141">
        <v>140</v>
      </c>
      <c r="B141" t="s">
        <v>280</v>
      </c>
      <c r="C141" t="s">
        <v>8</v>
      </c>
      <c r="D141" t="s">
        <v>119</v>
      </c>
    </row>
    <row r="142" spans="1:4" x14ac:dyDescent="0.25">
      <c r="A142">
        <v>141</v>
      </c>
      <c r="B142" t="s">
        <v>280</v>
      </c>
      <c r="C142" t="s">
        <v>8</v>
      </c>
      <c r="D142" t="s">
        <v>218</v>
      </c>
    </row>
    <row r="143" spans="1:4" x14ac:dyDescent="0.25">
      <c r="A143">
        <v>142</v>
      </c>
      <c r="B143" t="s">
        <v>280</v>
      </c>
      <c r="C143" t="s">
        <v>15</v>
      </c>
      <c r="D143" t="s">
        <v>120</v>
      </c>
    </row>
    <row r="144" spans="1:4" x14ac:dyDescent="0.25">
      <c r="A144">
        <v>143</v>
      </c>
      <c r="B144" t="s">
        <v>280</v>
      </c>
      <c r="C144" t="s">
        <v>15</v>
      </c>
      <c r="D144" t="s">
        <v>121</v>
      </c>
    </row>
    <row r="145" spans="1:4" x14ac:dyDescent="0.25">
      <c r="A145">
        <v>144</v>
      </c>
      <c r="B145" t="s">
        <v>280</v>
      </c>
      <c r="C145" t="s">
        <v>15</v>
      </c>
      <c r="D145" t="s">
        <v>124</v>
      </c>
    </row>
    <row r="146" spans="1:4" x14ac:dyDescent="0.25">
      <c r="A146">
        <v>145</v>
      </c>
      <c r="B146" t="s">
        <v>280</v>
      </c>
      <c r="C146" t="s">
        <v>21</v>
      </c>
      <c r="D146" t="s">
        <v>122</v>
      </c>
    </row>
    <row r="147" spans="1:4" x14ac:dyDescent="0.25">
      <c r="A147">
        <v>146</v>
      </c>
      <c r="B147" t="s">
        <v>280</v>
      </c>
      <c r="C147" t="s">
        <v>15</v>
      </c>
      <c r="D147" t="s">
        <v>123</v>
      </c>
    </row>
    <row r="148" spans="1:4" x14ac:dyDescent="0.25">
      <c r="A148">
        <v>147</v>
      </c>
      <c r="B148" t="s">
        <v>280</v>
      </c>
      <c r="C148" t="s">
        <v>15</v>
      </c>
      <c r="D148" t="s">
        <v>168</v>
      </c>
    </row>
    <row r="149" spans="1:4" x14ac:dyDescent="0.25">
      <c r="A149">
        <v>148</v>
      </c>
      <c r="B149" t="s">
        <v>280</v>
      </c>
      <c r="C149" t="s">
        <v>21</v>
      </c>
      <c r="D149" t="s">
        <v>219</v>
      </c>
    </row>
    <row r="150" spans="1:4" x14ac:dyDescent="0.25">
      <c r="A150">
        <v>149</v>
      </c>
      <c r="B150" t="s">
        <v>280</v>
      </c>
      <c r="C150" t="s">
        <v>21</v>
      </c>
      <c r="D150" t="s">
        <v>220</v>
      </c>
    </row>
    <row r="151" spans="1:4" x14ac:dyDescent="0.25">
      <c r="A151">
        <v>150</v>
      </c>
      <c r="B151" t="s">
        <v>280</v>
      </c>
      <c r="C151" t="s">
        <v>21</v>
      </c>
      <c r="D151" t="s">
        <v>221</v>
      </c>
    </row>
    <row r="152" spans="1:4" x14ac:dyDescent="0.25">
      <c r="A152">
        <v>151</v>
      </c>
      <c r="B152" t="s">
        <v>280</v>
      </c>
      <c r="C152" t="s">
        <v>21</v>
      </c>
      <c r="D152" t="s">
        <v>222</v>
      </c>
    </row>
    <row r="153" spans="1:4" x14ac:dyDescent="0.25">
      <c r="A153">
        <v>152</v>
      </c>
      <c r="B153" t="s">
        <v>280</v>
      </c>
      <c r="C153" t="s">
        <v>21</v>
      </c>
      <c r="D153" t="s">
        <v>125</v>
      </c>
    </row>
    <row r="154" spans="1:4" x14ac:dyDescent="0.25">
      <c r="A154">
        <v>153</v>
      </c>
      <c r="B154" t="s">
        <v>281</v>
      </c>
      <c r="C154" t="s">
        <v>8</v>
      </c>
      <c r="D154" t="s">
        <v>79</v>
      </c>
    </row>
    <row r="155" spans="1:4" x14ac:dyDescent="0.25">
      <c r="A155">
        <v>154</v>
      </c>
      <c r="B155" t="s">
        <v>281</v>
      </c>
      <c r="C155" t="s">
        <v>8</v>
      </c>
      <c r="D155" t="s">
        <v>258</v>
      </c>
    </row>
    <row r="156" spans="1:4" x14ac:dyDescent="0.25">
      <c r="A156">
        <v>155</v>
      </c>
      <c r="B156" t="s">
        <v>281</v>
      </c>
      <c r="C156" t="s">
        <v>8</v>
      </c>
      <c r="D156" t="s">
        <v>259</v>
      </c>
    </row>
    <row r="157" spans="1:4" x14ac:dyDescent="0.25">
      <c r="A157">
        <v>156</v>
      </c>
      <c r="B157" t="s">
        <v>281</v>
      </c>
      <c r="C157" t="s">
        <v>8</v>
      </c>
      <c r="D157" t="s">
        <v>199</v>
      </c>
    </row>
    <row r="158" spans="1:4" x14ac:dyDescent="0.25">
      <c r="A158">
        <v>157</v>
      </c>
      <c r="B158" t="s">
        <v>281</v>
      </c>
      <c r="C158" t="s">
        <v>15</v>
      </c>
      <c r="D158" t="s">
        <v>260</v>
      </c>
    </row>
    <row r="159" spans="1:4" x14ac:dyDescent="0.25">
      <c r="A159">
        <v>158</v>
      </c>
      <c r="B159" t="s">
        <v>281</v>
      </c>
      <c r="C159" t="s">
        <v>15</v>
      </c>
      <c r="D159" t="s">
        <v>201</v>
      </c>
    </row>
    <row r="160" spans="1:4" x14ac:dyDescent="0.25">
      <c r="A160">
        <v>159</v>
      </c>
      <c r="B160" t="s">
        <v>281</v>
      </c>
      <c r="C160" t="s">
        <v>21</v>
      </c>
      <c r="D160" t="s">
        <v>200</v>
      </c>
    </row>
    <row r="161" spans="1:4" x14ac:dyDescent="0.25">
      <c r="A161">
        <v>160</v>
      </c>
      <c r="B161" t="s">
        <v>281</v>
      </c>
      <c r="C161" t="s">
        <v>21</v>
      </c>
      <c r="D161" t="s">
        <v>206</v>
      </c>
    </row>
    <row r="162" spans="1:4" x14ac:dyDescent="0.25">
      <c r="A162">
        <v>161</v>
      </c>
      <c r="B162" t="s">
        <v>281</v>
      </c>
      <c r="C162" t="s">
        <v>21</v>
      </c>
      <c r="D162" t="s">
        <v>261</v>
      </c>
    </row>
    <row r="163" spans="1:4" x14ac:dyDescent="0.25">
      <c r="A163">
        <v>162</v>
      </c>
      <c r="B163" t="s">
        <v>281</v>
      </c>
      <c r="C163" t="s">
        <v>8</v>
      </c>
      <c r="D163" t="s">
        <v>202</v>
      </c>
    </row>
    <row r="164" spans="1:4" x14ac:dyDescent="0.25">
      <c r="A164">
        <v>163</v>
      </c>
      <c r="B164" t="s">
        <v>281</v>
      </c>
      <c r="C164" t="s">
        <v>8</v>
      </c>
      <c r="D164" t="s">
        <v>210</v>
      </c>
    </row>
    <row r="165" spans="1:4" x14ac:dyDescent="0.25">
      <c r="A165">
        <v>164</v>
      </c>
      <c r="B165" t="s">
        <v>281</v>
      </c>
      <c r="C165" t="s">
        <v>81</v>
      </c>
      <c r="D165" t="s">
        <v>211</v>
      </c>
    </row>
    <row r="166" spans="1:4" x14ac:dyDescent="0.25">
      <c r="A166">
        <v>165</v>
      </c>
      <c r="B166" t="s">
        <v>281</v>
      </c>
      <c r="C166" t="s">
        <v>81</v>
      </c>
      <c r="D166" t="s">
        <v>212</v>
      </c>
    </row>
    <row r="167" spans="1:4" x14ac:dyDescent="0.25">
      <c r="A167">
        <v>166</v>
      </c>
      <c r="B167" t="s">
        <v>281</v>
      </c>
      <c r="C167" t="s">
        <v>21</v>
      </c>
      <c r="D167" t="s">
        <v>83</v>
      </c>
    </row>
    <row r="168" spans="1:4" x14ac:dyDescent="0.25">
      <c r="A168">
        <v>167</v>
      </c>
      <c r="B168" t="s">
        <v>281</v>
      </c>
      <c r="C168" t="s">
        <v>21</v>
      </c>
      <c r="D168" t="s">
        <v>203</v>
      </c>
    </row>
    <row r="169" spans="1:4" x14ac:dyDescent="0.25">
      <c r="A169">
        <v>168</v>
      </c>
      <c r="B169" t="s">
        <v>281</v>
      </c>
      <c r="C169" t="s">
        <v>21</v>
      </c>
      <c r="D169" t="s">
        <v>204</v>
      </c>
    </row>
    <row r="170" spans="1:4" x14ac:dyDescent="0.25">
      <c r="A170">
        <v>169</v>
      </c>
      <c r="B170" t="s">
        <v>281</v>
      </c>
      <c r="C170" t="s">
        <v>21</v>
      </c>
      <c r="D170" t="s">
        <v>205</v>
      </c>
    </row>
    <row r="171" spans="1:4" x14ac:dyDescent="0.25">
      <c r="A171">
        <v>170</v>
      </c>
      <c r="B171" t="s">
        <v>281</v>
      </c>
      <c r="C171" t="s">
        <v>8</v>
      </c>
      <c r="D171" t="s">
        <v>207</v>
      </c>
    </row>
    <row r="172" spans="1:4" x14ac:dyDescent="0.25">
      <c r="A172">
        <v>171</v>
      </c>
      <c r="B172" t="s">
        <v>281</v>
      </c>
      <c r="C172" t="s">
        <v>81</v>
      </c>
      <c r="D172" t="s">
        <v>208</v>
      </c>
    </row>
    <row r="173" spans="1:4" x14ac:dyDescent="0.25">
      <c r="A173">
        <v>172</v>
      </c>
      <c r="B173" t="s">
        <v>281</v>
      </c>
      <c r="C173" t="s">
        <v>81</v>
      </c>
      <c r="D173" t="s">
        <v>209</v>
      </c>
    </row>
    <row r="174" spans="1:4" x14ac:dyDescent="0.25">
      <c r="A174">
        <v>173</v>
      </c>
      <c r="B174" t="s">
        <v>282</v>
      </c>
      <c r="C174" t="s">
        <v>86</v>
      </c>
      <c r="D174" t="s">
        <v>286</v>
      </c>
    </row>
    <row r="175" spans="1:4" x14ac:dyDescent="0.25">
      <c r="A175">
        <v>174</v>
      </c>
      <c r="B175" t="s">
        <v>282</v>
      </c>
      <c r="C175" t="s">
        <v>86</v>
      </c>
      <c r="D175" t="s">
        <v>213</v>
      </c>
    </row>
    <row r="176" spans="1:4" x14ac:dyDescent="0.25">
      <c r="A176">
        <v>175</v>
      </c>
      <c r="B176" t="s">
        <v>282</v>
      </c>
      <c r="C176" t="s">
        <v>86</v>
      </c>
      <c r="D176" t="s">
        <v>87</v>
      </c>
    </row>
    <row r="177" spans="1:4" x14ac:dyDescent="0.25">
      <c r="A177">
        <v>176</v>
      </c>
      <c r="B177" t="s">
        <v>282</v>
      </c>
      <c r="C177" t="s">
        <v>86</v>
      </c>
      <c r="D177" t="s">
        <v>301</v>
      </c>
    </row>
    <row r="178" spans="1:4" x14ac:dyDescent="0.25">
      <c r="A178">
        <v>177</v>
      </c>
      <c r="B178" t="s">
        <v>282</v>
      </c>
      <c r="C178" t="s">
        <v>86</v>
      </c>
      <c r="D178" t="s">
        <v>88</v>
      </c>
    </row>
    <row r="179" spans="1:4" x14ac:dyDescent="0.25">
      <c r="A179">
        <v>178</v>
      </c>
      <c r="B179" t="s">
        <v>282</v>
      </c>
      <c r="C179" t="s">
        <v>86</v>
      </c>
      <c r="D179" t="s">
        <v>126</v>
      </c>
    </row>
    <row r="180" spans="1:4" x14ac:dyDescent="0.25">
      <c r="A180">
        <v>179</v>
      </c>
      <c r="B180" t="s">
        <v>282</v>
      </c>
      <c r="C180" t="s">
        <v>81</v>
      </c>
      <c r="D180" t="s">
        <v>214</v>
      </c>
    </row>
    <row r="181" spans="1:4" x14ac:dyDescent="0.25">
      <c r="A181">
        <v>180</v>
      </c>
      <c r="B181" t="s">
        <v>282</v>
      </c>
      <c r="C181" t="s">
        <v>81</v>
      </c>
      <c r="D181" t="s">
        <v>165</v>
      </c>
    </row>
    <row r="182" spans="1:4" x14ac:dyDescent="0.25">
      <c r="A182">
        <v>181</v>
      </c>
      <c r="B182" t="s">
        <v>282</v>
      </c>
      <c r="C182" t="s">
        <v>86</v>
      </c>
      <c r="D182" t="s">
        <v>215</v>
      </c>
    </row>
    <row r="183" spans="1:4" x14ac:dyDescent="0.25">
      <c r="A183">
        <v>182</v>
      </c>
      <c r="B183" t="s">
        <v>282</v>
      </c>
      <c r="C183" t="s">
        <v>81</v>
      </c>
      <c r="D183" t="s">
        <v>230</v>
      </c>
    </row>
    <row r="184" spans="1:4" x14ac:dyDescent="0.25">
      <c r="A184">
        <v>183</v>
      </c>
      <c r="B184" t="s">
        <v>282</v>
      </c>
      <c r="C184" t="s">
        <v>21</v>
      </c>
      <c r="D184" t="s">
        <v>89</v>
      </c>
    </row>
    <row r="185" spans="1:4" x14ac:dyDescent="0.25">
      <c r="A185">
        <v>184</v>
      </c>
      <c r="B185" t="s">
        <v>282</v>
      </c>
      <c r="C185" t="s">
        <v>21</v>
      </c>
      <c r="D185" t="s">
        <v>217</v>
      </c>
    </row>
    <row r="186" spans="1:4" x14ac:dyDescent="0.25">
      <c r="A186">
        <v>185</v>
      </c>
      <c r="B186" t="s">
        <v>298</v>
      </c>
      <c r="C186" t="s">
        <v>8</v>
      </c>
      <c r="D186" t="s">
        <v>149</v>
      </c>
    </row>
    <row r="187" spans="1:4" x14ac:dyDescent="0.25">
      <c r="A187">
        <v>186</v>
      </c>
      <c r="B187" t="s">
        <v>298</v>
      </c>
      <c r="C187" t="s">
        <v>15</v>
      </c>
      <c r="D187" t="s">
        <v>49</v>
      </c>
    </row>
    <row r="188" spans="1:4" x14ac:dyDescent="0.25">
      <c r="A188">
        <v>187</v>
      </c>
      <c r="B188" t="s">
        <v>298</v>
      </c>
      <c r="C188" t="s">
        <v>15</v>
      </c>
      <c r="D188" t="s">
        <v>50</v>
      </c>
    </row>
    <row r="189" spans="1:4" x14ac:dyDescent="0.25">
      <c r="A189">
        <v>188</v>
      </c>
      <c r="B189" t="s">
        <v>298</v>
      </c>
      <c r="C189" t="s">
        <v>15</v>
      </c>
      <c r="D189" t="s">
        <v>152</v>
      </c>
    </row>
    <row r="190" spans="1:4" x14ac:dyDescent="0.25">
      <c r="A190">
        <v>189</v>
      </c>
      <c r="B190" t="s">
        <v>298</v>
      </c>
      <c r="C190" t="s">
        <v>15</v>
      </c>
      <c r="D190" t="s">
        <v>52</v>
      </c>
    </row>
    <row r="191" spans="1:4" x14ac:dyDescent="0.25">
      <c r="A191">
        <v>190</v>
      </c>
      <c r="B191" t="s">
        <v>298</v>
      </c>
      <c r="C191" t="s">
        <v>15</v>
      </c>
      <c r="D191" t="s">
        <v>53</v>
      </c>
    </row>
    <row r="192" spans="1:4" x14ac:dyDescent="0.25">
      <c r="A192">
        <v>191</v>
      </c>
      <c r="B192" t="s">
        <v>298</v>
      </c>
      <c r="C192" t="s">
        <v>15</v>
      </c>
      <c r="D192" t="s">
        <v>150</v>
      </c>
    </row>
    <row r="193" spans="1:4" x14ac:dyDescent="0.25">
      <c r="A193">
        <v>192</v>
      </c>
      <c r="B193" t="s">
        <v>298</v>
      </c>
      <c r="C193" t="s">
        <v>21</v>
      </c>
      <c r="D193" t="s">
        <v>287</v>
      </c>
    </row>
    <row r="194" spans="1:4" x14ac:dyDescent="0.25">
      <c r="A194">
        <v>193</v>
      </c>
      <c r="B194" t="s">
        <v>298</v>
      </c>
      <c r="C194" t="s">
        <v>21</v>
      </c>
      <c r="D194" t="s">
        <v>55</v>
      </c>
    </row>
    <row r="195" spans="1:4" x14ac:dyDescent="0.25">
      <c r="A195">
        <v>194</v>
      </c>
      <c r="B195" t="s">
        <v>298</v>
      </c>
      <c r="C195" t="s">
        <v>21</v>
      </c>
      <c r="D195" t="s">
        <v>56</v>
      </c>
    </row>
    <row r="196" spans="1:4" x14ac:dyDescent="0.25">
      <c r="A196">
        <v>195</v>
      </c>
      <c r="B196" t="s">
        <v>298</v>
      </c>
      <c r="C196" t="s">
        <v>21</v>
      </c>
      <c r="D196" t="s">
        <v>54</v>
      </c>
    </row>
    <row r="197" spans="1:4" x14ac:dyDescent="0.25">
      <c r="A197">
        <v>196</v>
      </c>
      <c r="B197" t="s">
        <v>298</v>
      </c>
      <c r="C197" t="s">
        <v>21</v>
      </c>
      <c r="D197" t="s">
        <v>151</v>
      </c>
    </row>
    <row r="198" spans="1:4" x14ac:dyDescent="0.25">
      <c r="A198">
        <v>197</v>
      </c>
      <c r="B198" t="s">
        <v>298</v>
      </c>
      <c r="C198" t="s">
        <v>21</v>
      </c>
      <c r="D198" t="s">
        <v>262</v>
      </c>
    </row>
    <row r="199" spans="1:4" x14ac:dyDescent="0.25">
      <c r="A199">
        <v>198</v>
      </c>
      <c r="B199" t="s">
        <v>298</v>
      </c>
      <c r="C199" t="s">
        <v>21</v>
      </c>
      <c r="D199" t="s">
        <v>136</v>
      </c>
    </row>
    <row r="200" spans="1:4" x14ac:dyDescent="0.25">
      <c r="A200">
        <v>199</v>
      </c>
      <c r="B200" t="s">
        <v>298</v>
      </c>
      <c r="C200" t="s">
        <v>21</v>
      </c>
      <c r="D200" t="s">
        <v>153</v>
      </c>
    </row>
    <row r="201" spans="1:4" x14ac:dyDescent="0.25">
      <c r="A201">
        <v>200</v>
      </c>
      <c r="B201" t="s">
        <v>298</v>
      </c>
      <c r="C201" t="s">
        <v>21</v>
      </c>
      <c r="D201" t="s">
        <v>57</v>
      </c>
    </row>
    <row r="202" spans="1:4" x14ac:dyDescent="0.25">
      <c r="A202">
        <v>201</v>
      </c>
      <c r="B202" t="s">
        <v>284</v>
      </c>
      <c r="C202" t="s">
        <v>15</v>
      </c>
      <c r="D202" t="s">
        <v>63</v>
      </c>
    </row>
    <row r="203" spans="1:4" x14ac:dyDescent="0.25">
      <c r="A203">
        <v>202</v>
      </c>
      <c r="B203" t="s">
        <v>284</v>
      </c>
      <c r="C203" t="s">
        <v>15</v>
      </c>
      <c r="D203" t="s">
        <v>263</v>
      </c>
    </row>
    <row r="204" spans="1:4" x14ac:dyDescent="0.25">
      <c r="A204">
        <v>203</v>
      </c>
      <c r="B204" t="s">
        <v>284</v>
      </c>
      <c r="C204" t="s">
        <v>15</v>
      </c>
      <c r="D204" t="s">
        <v>64</v>
      </c>
    </row>
    <row r="205" spans="1:4" x14ac:dyDescent="0.25">
      <c r="A205">
        <v>204</v>
      </c>
      <c r="B205" t="s">
        <v>284</v>
      </c>
      <c r="C205" t="s">
        <v>15</v>
      </c>
      <c r="D205" t="s">
        <v>264</v>
      </c>
    </row>
    <row r="206" spans="1:4" x14ac:dyDescent="0.25">
      <c r="A206">
        <v>205</v>
      </c>
      <c r="B206" t="s">
        <v>284</v>
      </c>
      <c r="C206" t="s">
        <v>15</v>
      </c>
      <c r="D206" t="s">
        <v>299</v>
      </c>
    </row>
    <row r="207" spans="1:4" x14ac:dyDescent="0.25">
      <c r="A207">
        <v>206</v>
      </c>
      <c r="B207" t="s">
        <v>284</v>
      </c>
      <c r="C207" t="s">
        <v>15</v>
      </c>
      <c r="D207" t="s">
        <v>162</v>
      </c>
    </row>
    <row r="208" spans="1:4" x14ac:dyDescent="0.25">
      <c r="A208">
        <v>207</v>
      </c>
      <c r="B208" t="s">
        <v>284</v>
      </c>
      <c r="C208" t="s">
        <v>15</v>
      </c>
      <c r="D208" t="s">
        <v>266</v>
      </c>
    </row>
    <row r="209" spans="1:4" x14ac:dyDescent="0.25">
      <c r="A209">
        <v>208</v>
      </c>
      <c r="B209" t="s">
        <v>284</v>
      </c>
      <c r="C209" t="s">
        <v>15</v>
      </c>
      <c r="D209" t="s">
        <v>300</v>
      </c>
    </row>
    <row r="210" spans="1:4" x14ac:dyDescent="0.25">
      <c r="A210">
        <v>209</v>
      </c>
      <c r="B210" t="s">
        <v>284</v>
      </c>
      <c r="C210" t="s">
        <v>21</v>
      </c>
      <c r="D210" t="s">
        <v>267</v>
      </c>
    </row>
    <row r="211" spans="1:4" x14ac:dyDescent="0.25">
      <c r="A211">
        <v>210</v>
      </c>
      <c r="B211" t="s">
        <v>284</v>
      </c>
      <c r="C211" t="s">
        <v>15</v>
      </c>
      <c r="D211" t="s">
        <v>288</v>
      </c>
    </row>
    <row r="212" spans="1:4" x14ac:dyDescent="0.25">
      <c r="A212">
        <v>211</v>
      </c>
      <c r="B212" t="s">
        <v>284</v>
      </c>
      <c r="C212" t="s">
        <v>21</v>
      </c>
      <c r="D212" t="s">
        <v>265</v>
      </c>
    </row>
    <row r="213" spans="1:4" x14ac:dyDescent="0.25">
      <c r="A213">
        <v>212</v>
      </c>
      <c r="B213" t="s">
        <v>284</v>
      </c>
      <c r="C213" t="s">
        <v>21</v>
      </c>
      <c r="D213" t="s">
        <v>289</v>
      </c>
    </row>
    <row r="214" spans="1:4" x14ac:dyDescent="0.25">
      <c r="A214">
        <v>213</v>
      </c>
      <c r="B214" t="s">
        <v>284</v>
      </c>
      <c r="C214" t="s">
        <v>21</v>
      </c>
      <c r="D214" t="s">
        <v>65</v>
      </c>
    </row>
    <row r="215" spans="1:4" x14ac:dyDescent="0.25">
      <c r="A215">
        <v>214</v>
      </c>
      <c r="B215" t="s">
        <v>284</v>
      </c>
      <c r="C215" t="s">
        <v>21</v>
      </c>
      <c r="D215" t="s">
        <v>66</v>
      </c>
    </row>
    <row r="216" spans="1:4" x14ac:dyDescent="0.25">
      <c r="A216">
        <v>215</v>
      </c>
      <c r="B216" t="s">
        <v>284</v>
      </c>
      <c r="C216" t="s">
        <v>15</v>
      </c>
      <c r="D216" t="s">
        <v>268</v>
      </c>
    </row>
    <row r="217" spans="1:4" x14ac:dyDescent="0.25">
      <c r="A217">
        <v>216</v>
      </c>
      <c r="B217" t="s">
        <v>284</v>
      </c>
      <c r="C217" t="s">
        <v>15</v>
      </c>
      <c r="D217" t="s">
        <v>160</v>
      </c>
    </row>
    <row r="218" spans="1:4" x14ac:dyDescent="0.25">
      <c r="A218">
        <v>217</v>
      </c>
      <c r="B218" t="s">
        <v>284</v>
      </c>
      <c r="C218" t="s">
        <v>15</v>
      </c>
      <c r="D218" t="s">
        <v>290</v>
      </c>
    </row>
    <row r="219" spans="1:4" x14ac:dyDescent="0.25">
      <c r="A219">
        <v>218</v>
      </c>
      <c r="B219" t="s">
        <v>284</v>
      </c>
      <c r="C219" t="s">
        <v>15</v>
      </c>
      <c r="D219" t="s">
        <v>269</v>
      </c>
    </row>
    <row r="220" spans="1:4" x14ac:dyDescent="0.25">
      <c r="A220">
        <v>219</v>
      </c>
      <c r="B220" t="s">
        <v>284</v>
      </c>
      <c r="C220" t="s">
        <v>15</v>
      </c>
      <c r="D220" t="s">
        <v>161</v>
      </c>
    </row>
    <row r="221" spans="1:4" x14ac:dyDescent="0.25">
      <c r="A221">
        <v>220</v>
      </c>
      <c r="B221" t="s">
        <v>284</v>
      </c>
      <c r="C221" t="s">
        <v>15</v>
      </c>
      <c r="D221" t="s">
        <v>291</v>
      </c>
    </row>
    <row r="222" spans="1:4" x14ac:dyDescent="0.25">
      <c r="A222">
        <v>221</v>
      </c>
      <c r="B222" t="s">
        <v>284</v>
      </c>
      <c r="C222" t="s">
        <v>15</v>
      </c>
      <c r="D222" t="s">
        <v>68</v>
      </c>
    </row>
    <row r="223" spans="1:4" x14ac:dyDescent="0.25">
      <c r="A223">
        <v>222</v>
      </c>
      <c r="B223" t="s">
        <v>284</v>
      </c>
      <c r="C223" t="s">
        <v>21</v>
      </c>
      <c r="D223" t="s">
        <v>237</v>
      </c>
    </row>
    <row r="224" spans="1:4" x14ac:dyDescent="0.25">
      <c r="A224">
        <v>223</v>
      </c>
      <c r="B224" t="s">
        <v>284</v>
      </c>
      <c r="C224" t="s">
        <v>15</v>
      </c>
      <c r="D224" t="s">
        <v>70</v>
      </c>
    </row>
    <row r="225" spans="1:4" x14ac:dyDescent="0.25">
      <c r="A225">
        <v>224</v>
      </c>
      <c r="B225" t="s">
        <v>284</v>
      </c>
      <c r="C225" t="s">
        <v>15</v>
      </c>
      <c r="D225" t="s">
        <v>270</v>
      </c>
    </row>
    <row r="226" spans="1:4" x14ac:dyDescent="0.25">
      <c r="A226">
        <v>225</v>
      </c>
      <c r="B226" t="s">
        <v>284</v>
      </c>
      <c r="C226" t="s">
        <v>15</v>
      </c>
      <c r="D226" t="s">
        <v>271</v>
      </c>
    </row>
    <row r="227" spans="1:4" x14ac:dyDescent="0.25">
      <c r="A227">
        <v>226</v>
      </c>
      <c r="B227" t="s">
        <v>284</v>
      </c>
      <c r="C227" t="s">
        <v>21</v>
      </c>
      <c r="D227" t="s">
        <v>163</v>
      </c>
    </row>
    <row r="228" spans="1:4" x14ac:dyDescent="0.25">
      <c r="A228">
        <v>227</v>
      </c>
      <c r="B228" t="s">
        <v>284</v>
      </c>
      <c r="C228" t="s">
        <v>21</v>
      </c>
      <c r="D228" t="s">
        <v>71</v>
      </c>
    </row>
    <row r="229" spans="1:4" x14ac:dyDescent="0.25">
      <c r="A229">
        <v>228</v>
      </c>
      <c r="B229" t="s">
        <v>284</v>
      </c>
      <c r="C229" t="s">
        <v>21</v>
      </c>
      <c r="D229" t="s">
        <v>72</v>
      </c>
    </row>
    <row r="230" spans="1:4" x14ac:dyDescent="0.25">
      <c r="A230">
        <v>229</v>
      </c>
      <c r="B230" t="s">
        <v>284</v>
      </c>
      <c r="C230" t="s">
        <v>21</v>
      </c>
      <c r="D230" t="s">
        <v>164</v>
      </c>
    </row>
    <row r="231" spans="1:4" x14ac:dyDescent="0.25">
      <c r="A231">
        <v>230</v>
      </c>
      <c r="B231" t="s">
        <v>284</v>
      </c>
      <c r="C231" t="s">
        <v>15</v>
      </c>
      <c r="D231" t="s">
        <v>74</v>
      </c>
    </row>
    <row r="232" spans="1:4" x14ac:dyDescent="0.25">
      <c r="A232">
        <v>231</v>
      </c>
      <c r="B232" t="s">
        <v>284</v>
      </c>
      <c r="C232" t="s">
        <v>15</v>
      </c>
      <c r="D232" t="s">
        <v>75</v>
      </c>
    </row>
    <row r="233" spans="1:4" x14ac:dyDescent="0.25">
      <c r="A233">
        <v>232</v>
      </c>
      <c r="B233" t="s">
        <v>284</v>
      </c>
      <c r="C233" t="s">
        <v>15</v>
      </c>
      <c r="D233" t="s">
        <v>76</v>
      </c>
    </row>
    <row r="234" spans="1:4" x14ac:dyDescent="0.25">
      <c r="A234">
        <v>233</v>
      </c>
      <c r="B234" t="s">
        <v>284</v>
      </c>
      <c r="C234" t="s">
        <v>21</v>
      </c>
      <c r="D234" t="s">
        <v>272</v>
      </c>
    </row>
    <row r="235" spans="1:4" x14ac:dyDescent="0.25">
      <c r="A235">
        <v>234</v>
      </c>
      <c r="B235" t="s">
        <v>284</v>
      </c>
      <c r="C235" t="s">
        <v>21</v>
      </c>
      <c r="D235" t="s">
        <v>273</v>
      </c>
    </row>
    <row r="236" spans="1:4" x14ac:dyDescent="0.25">
      <c r="A236">
        <v>235</v>
      </c>
      <c r="B236" t="s">
        <v>284</v>
      </c>
      <c r="C236" t="s">
        <v>21</v>
      </c>
      <c r="D236" t="s">
        <v>77</v>
      </c>
    </row>
    <row r="237" spans="1:4" x14ac:dyDescent="0.25">
      <c r="A237">
        <v>236</v>
      </c>
      <c r="B237" t="s">
        <v>285</v>
      </c>
      <c r="C237" t="s">
        <v>15</v>
      </c>
      <c r="D237" t="s">
        <v>155</v>
      </c>
    </row>
    <row r="238" spans="1:4" x14ac:dyDescent="0.25">
      <c r="A238">
        <v>237</v>
      </c>
      <c r="B238" t="s">
        <v>285</v>
      </c>
      <c r="C238" t="s">
        <v>21</v>
      </c>
      <c r="D238" t="s">
        <v>154</v>
      </c>
    </row>
    <row r="239" spans="1:4" x14ac:dyDescent="0.25">
      <c r="A239">
        <v>238</v>
      </c>
      <c r="B239" t="s">
        <v>285</v>
      </c>
      <c r="C239" t="s">
        <v>21</v>
      </c>
      <c r="D239" t="s">
        <v>135</v>
      </c>
    </row>
    <row r="240" spans="1:4" x14ac:dyDescent="0.25">
      <c r="A240">
        <v>239</v>
      </c>
      <c r="B240" t="s">
        <v>285</v>
      </c>
      <c r="C240" t="s">
        <v>21</v>
      </c>
      <c r="D240" t="s">
        <v>133</v>
      </c>
    </row>
    <row r="241" spans="1:4" x14ac:dyDescent="0.25">
      <c r="A241">
        <v>240</v>
      </c>
      <c r="B241" t="s">
        <v>285</v>
      </c>
      <c r="C241" t="s">
        <v>21</v>
      </c>
      <c r="D241" t="s">
        <v>134</v>
      </c>
    </row>
    <row r="242" spans="1:4" x14ac:dyDescent="0.25">
      <c r="A242">
        <v>241</v>
      </c>
      <c r="B242" t="s">
        <v>285</v>
      </c>
      <c r="C242" t="s">
        <v>21</v>
      </c>
      <c r="D242" t="s">
        <v>231</v>
      </c>
    </row>
    <row r="243" spans="1:4" x14ac:dyDescent="0.25">
      <c r="A243">
        <v>242</v>
      </c>
      <c r="B243" t="s">
        <v>285</v>
      </c>
      <c r="C243" t="s">
        <v>21</v>
      </c>
      <c r="D243" t="s">
        <v>238</v>
      </c>
    </row>
    <row r="244" spans="1:4" x14ac:dyDescent="0.25">
      <c r="A244">
        <v>243</v>
      </c>
      <c r="B244" t="s">
        <v>285</v>
      </c>
      <c r="C244" t="s">
        <v>21</v>
      </c>
      <c r="D244" t="s">
        <v>156</v>
      </c>
    </row>
    <row r="245" spans="1:4" x14ac:dyDescent="0.25">
      <c r="A245">
        <v>244</v>
      </c>
      <c r="B245" t="s">
        <v>285</v>
      </c>
      <c r="C245" t="s">
        <v>21</v>
      </c>
      <c r="D245" t="s">
        <v>239</v>
      </c>
    </row>
  </sheetData>
  <autoFilter ref="A1:D245" xr:uid="{CC2794C2-23D8-4D26-99BF-7C3BA82C5C8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F9A35-3628-4B4F-85C5-E9530EF893DD}">
  <sheetPr>
    <pageSetUpPr fitToPage="1"/>
  </sheetPr>
  <dimension ref="A1:G16"/>
  <sheetViews>
    <sheetView workbookViewId="0">
      <selection activeCell="G7" sqref="G7"/>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row r="2" spans="1:7" ht="19.5" customHeight="1" x14ac:dyDescent="0.25">
      <c r="D2" s="44" t="s">
        <v>0</v>
      </c>
      <c r="E2" s="45"/>
      <c r="F2" s="45"/>
      <c r="G2" s="120"/>
    </row>
    <row r="3" spans="1:7" ht="19.5" customHeight="1" x14ac:dyDescent="0.25">
      <c r="D3" s="46"/>
      <c r="E3" s="47" t="s">
        <v>1</v>
      </c>
      <c r="F3" s="47"/>
      <c r="G3" s="121"/>
    </row>
    <row r="4" spans="1:7" ht="19.5" customHeight="1" x14ac:dyDescent="0.25">
      <c r="D4" s="46"/>
      <c r="E4" s="49"/>
      <c r="F4" s="50" t="s">
        <v>2</v>
      </c>
      <c r="G4" s="122"/>
    </row>
    <row r="5" spans="1:7" ht="19.5" customHeight="1" x14ac:dyDescent="0.25">
      <c r="A5" s="15" t="s">
        <v>3</v>
      </c>
      <c r="B5" s="16" t="s">
        <v>4</v>
      </c>
      <c r="C5" s="14"/>
      <c r="D5" s="52"/>
      <c r="E5" s="53"/>
      <c r="F5" s="54"/>
      <c r="G5" s="123" t="s">
        <v>5</v>
      </c>
    </row>
    <row r="6" spans="1:7" ht="24.75" customHeight="1" x14ac:dyDescent="0.25">
      <c r="A6" s="102" t="s">
        <v>115</v>
      </c>
      <c r="B6" s="103"/>
      <c r="C6" s="103"/>
      <c r="D6" s="104"/>
      <c r="E6" s="104"/>
      <c r="F6" s="104"/>
      <c r="G6" s="105"/>
    </row>
    <row r="7" spans="1:7" ht="53.25" customHeight="1" x14ac:dyDescent="0.25">
      <c r="A7" s="11">
        <v>130</v>
      </c>
      <c r="B7" s="12" t="s">
        <v>8</v>
      </c>
      <c r="C7" s="12" t="s">
        <v>256</v>
      </c>
      <c r="D7" s="75"/>
      <c r="E7" s="76"/>
      <c r="F7" s="77"/>
      <c r="G7" s="63"/>
    </row>
    <row r="8" spans="1:7" ht="53.25" customHeight="1" x14ac:dyDescent="0.25">
      <c r="A8" s="11">
        <v>131</v>
      </c>
      <c r="B8" s="12" t="s">
        <v>8</v>
      </c>
      <c r="C8" s="12" t="s">
        <v>193</v>
      </c>
      <c r="D8" s="75"/>
      <c r="E8" s="76"/>
      <c r="F8" s="77"/>
      <c r="G8" s="63"/>
    </row>
    <row r="9" spans="1:7" ht="53.25" customHeight="1" x14ac:dyDescent="0.25">
      <c r="A9" s="11">
        <v>132</v>
      </c>
      <c r="B9" s="12" t="s">
        <v>8</v>
      </c>
      <c r="C9" s="12" t="s">
        <v>194</v>
      </c>
      <c r="D9" s="75"/>
      <c r="E9" s="76"/>
      <c r="F9" s="77"/>
      <c r="G9" s="63"/>
    </row>
    <row r="10" spans="1:7" ht="53.25" customHeight="1" x14ac:dyDescent="0.25">
      <c r="A10" s="11">
        <v>133</v>
      </c>
      <c r="B10" s="12" t="s">
        <v>8</v>
      </c>
      <c r="C10" s="12" t="s">
        <v>195</v>
      </c>
      <c r="D10" s="75"/>
      <c r="E10" s="76"/>
      <c r="F10" s="77"/>
      <c r="G10" s="63"/>
    </row>
    <row r="11" spans="1:7" ht="53.25" customHeight="1" x14ac:dyDescent="0.25">
      <c r="A11" s="11">
        <v>134</v>
      </c>
      <c r="B11" s="12" t="s">
        <v>15</v>
      </c>
      <c r="C11" s="12" t="s">
        <v>116</v>
      </c>
      <c r="D11" s="75"/>
      <c r="E11" s="76"/>
      <c r="F11" s="77"/>
      <c r="G11" s="63"/>
    </row>
    <row r="12" spans="1:7" ht="53.25" customHeight="1" x14ac:dyDescent="0.25">
      <c r="A12" s="11">
        <v>135</v>
      </c>
      <c r="B12" s="19" t="s">
        <v>15</v>
      </c>
      <c r="C12" s="19" t="s">
        <v>117</v>
      </c>
      <c r="D12" s="78"/>
      <c r="E12" s="79"/>
      <c r="F12" s="80"/>
      <c r="G12" s="87"/>
    </row>
    <row r="13" spans="1:7" ht="45.75" customHeight="1" x14ac:dyDescent="0.25">
      <c r="A13" s="11">
        <v>136</v>
      </c>
      <c r="B13" s="12" t="s">
        <v>15</v>
      </c>
      <c r="C13" s="21" t="s">
        <v>196</v>
      </c>
      <c r="D13" s="56"/>
      <c r="E13" s="57"/>
      <c r="F13" s="58"/>
      <c r="G13" s="63"/>
    </row>
    <row r="14" spans="1:7" ht="53.25" customHeight="1" x14ac:dyDescent="0.25">
      <c r="A14" s="11">
        <v>137</v>
      </c>
      <c r="B14" s="19" t="s">
        <v>21</v>
      </c>
      <c r="C14" s="19" t="s">
        <v>257</v>
      </c>
      <c r="D14" s="78"/>
      <c r="E14" s="79"/>
      <c r="F14" s="80"/>
      <c r="G14" s="87"/>
    </row>
    <row r="15" spans="1:7" ht="53.25" customHeight="1" x14ac:dyDescent="0.25">
      <c r="A15" s="11">
        <v>138</v>
      </c>
      <c r="B15" s="12" t="s">
        <v>21</v>
      </c>
      <c r="C15" s="12" t="s">
        <v>197</v>
      </c>
      <c r="D15" s="75"/>
      <c r="E15" s="76"/>
      <c r="F15" s="77"/>
      <c r="G15" s="63"/>
    </row>
    <row r="16" spans="1:7" ht="53.25" customHeight="1" x14ac:dyDescent="0.25">
      <c r="A16" s="11">
        <v>139</v>
      </c>
      <c r="B16" s="12" t="s">
        <v>21</v>
      </c>
      <c r="C16" s="12" t="s">
        <v>198</v>
      </c>
      <c r="D16" s="75"/>
      <c r="E16" s="76"/>
      <c r="F16" s="77"/>
      <c r="G16" s="63"/>
    </row>
  </sheetData>
  <sheetProtection algorithmName="SHA-512" hashValue="vfsvlmf80u7oScLFjH2nEh5fuoqR3xaDDFzyX8Rvr7p09Ho0AlTLc/1ryNgAtCJnLECknRFHCk/+HFzYk6dRvg==" saltValue="LvDgaymj80ODU37q9PiMCQ=="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5D30-CDEF-4B1F-A136-5D6C6C05BEC7}">
  <sheetPr>
    <pageSetUpPr fitToPage="1"/>
  </sheetPr>
  <dimension ref="A1:G19"/>
  <sheetViews>
    <sheetView workbookViewId="0">
      <selection activeCell="G11" sqref="G11"/>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43" customWidth="1"/>
  </cols>
  <sheetData>
    <row r="1" spans="1:7" ht="9" customHeight="1" x14ac:dyDescent="0.25"/>
    <row r="2" spans="1:7" ht="19.5" customHeight="1" x14ac:dyDescent="0.25">
      <c r="D2" s="44" t="s">
        <v>0</v>
      </c>
      <c r="E2" s="45"/>
      <c r="F2" s="45"/>
      <c r="G2" s="45"/>
    </row>
    <row r="3" spans="1:7" ht="19.5" customHeight="1" x14ac:dyDescent="0.25">
      <c r="D3" s="46"/>
      <c r="E3" s="47" t="s">
        <v>1</v>
      </c>
      <c r="F3" s="47"/>
      <c r="G3" s="48"/>
    </row>
    <row r="4" spans="1:7" ht="19.5" customHeight="1" x14ac:dyDescent="0.25">
      <c r="D4" s="46"/>
      <c r="E4" s="49"/>
      <c r="F4" s="50" t="s">
        <v>2</v>
      </c>
      <c r="G4" s="51"/>
    </row>
    <row r="5" spans="1:7" ht="19.5" customHeight="1" x14ac:dyDescent="0.25">
      <c r="A5" s="15" t="s">
        <v>3</v>
      </c>
      <c r="B5" s="16" t="s">
        <v>4</v>
      </c>
      <c r="C5" s="14"/>
      <c r="D5" s="52"/>
      <c r="E5" s="53"/>
      <c r="F5" s="54"/>
      <c r="G5" s="55" t="s">
        <v>5</v>
      </c>
    </row>
    <row r="6" spans="1:7" ht="24.75" customHeight="1" x14ac:dyDescent="0.25">
      <c r="A6" s="106" t="s">
        <v>118</v>
      </c>
      <c r="B6" s="107"/>
      <c r="C6" s="107"/>
      <c r="D6" s="107"/>
      <c r="E6" s="107"/>
      <c r="F6" s="107"/>
      <c r="G6" s="108"/>
    </row>
    <row r="7" spans="1:7" ht="53.25" customHeight="1" x14ac:dyDescent="0.25">
      <c r="A7" s="11">
        <v>140</v>
      </c>
      <c r="B7" s="12" t="s">
        <v>8</v>
      </c>
      <c r="C7" s="12" t="s">
        <v>119</v>
      </c>
      <c r="D7" s="75"/>
      <c r="E7" s="76"/>
      <c r="F7" s="77"/>
      <c r="G7" s="85"/>
    </row>
    <row r="8" spans="1:7" ht="53.25" customHeight="1" x14ac:dyDescent="0.25">
      <c r="A8" s="11">
        <v>141</v>
      </c>
      <c r="B8" s="12" t="s">
        <v>8</v>
      </c>
      <c r="C8" s="12" t="s">
        <v>218</v>
      </c>
      <c r="D8" s="75"/>
      <c r="E8" s="76"/>
      <c r="F8" s="77"/>
      <c r="G8" s="85"/>
    </row>
    <row r="9" spans="1:7" ht="53.25" customHeight="1" x14ac:dyDescent="0.25">
      <c r="A9" s="11">
        <v>142</v>
      </c>
      <c r="B9" s="12" t="s">
        <v>15</v>
      </c>
      <c r="C9" s="12" t="s">
        <v>120</v>
      </c>
      <c r="D9" s="75"/>
      <c r="E9" s="76"/>
      <c r="F9" s="77"/>
      <c r="G9" s="85"/>
    </row>
    <row r="10" spans="1:7" ht="53.25" customHeight="1" x14ac:dyDescent="0.25">
      <c r="A10" s="11">
        <v>143</v>
      </c>
      <c r="B10" s="12" t="s">
        <v>15</v>
      </c>
      <c r="C10" s="12" t="s">
        <v>121</v>
      </c>
      <c r="D10" s="75"/>
      <c r="E10" s="76"/>
      <c r="F10" s="77"/>
      <c r="G10" s="85"/>
    </row>
    <row r="11" spans="1:7" ht="53.25" customHeight="1" x14ac:dyDescent="0.25">
      <c r="A11" s="11">
        <v>144</v>
      </c>
      <c r="B11" s="12" t="s">
        <v>15</v>
      </c>
      <c r="C11" s="12" t="s">
        <v>124</v>
      </c>
      <c r="D11" s="75"/>
      <c r="E11" s="76"/>
      <c r="F11" s="77"/>
      <c r="G11" s="85"/>
    </row>
    <row r="12" spans="1:7" ht="53.25" customHeight="1" x14ac:dyDescent="0.25">
      <c r="A12" s="11">
        <v>145</v>
      </c>
      <c r="B12" s="12" t="s">
        <v>21</v>
      </c>
      <c r="C12" s="12" t="s">
        <v>122</v>
      </c>
      <c r="D12" s="75"/>
      <c r="E12" s="76"/>
      <c r="F12" s="77"/>
      <c r="G12" s="85"/>
    </row>
    <row r="13" spans="1:7" ht="53.25" customHeight="1" x14ac:dyDescent="0.25">
      <c r="A13" s="11">
        <v>146</v>
      </c>
      <c r="B13" s="12" t="s">
        <v>15</v>
      </c>
      <c r="C13" s="12" t="s">
        <v>123</v>
      </c>
      <c r="D13" s="75"/>
      <c r="E13" s="76"/>
      <c r="F13" s="77"/>
      <c r="G13" s="85"/>
    </row>
    <row r="14" spans="1:7" ht="53.25" customHeight="1" x14ac:dyDescent="0.25">
      <c r="A14" s="11">
        <v>147</v>
      </c>
      <c r="B14" s="12" t="s">
        <v>15</v>
      </c>
      <c r="C14" s="12" t="s">
        <v>168</v>
      </c>
      <c r="D14" s="75"/>
      <c r="E14" s="76"/>
      <c r="F14" s="77"/>
      <c r="G14" s="85"/>
    </row>
    <row r="15" spans="1:7" ht="53.25" customHeight="1" x14ac:dyDescent="0.25">
      <c r="A15" s="11">
        <v>148</v>
      </c>
      <c r="B15" s="12" t="s">
        <v>21</v>
      </c>
      <c r="C15" s="21" t="s">
        <v>219</v>
      </c>
      <c r="D15" s="75"/>
      <c r="E15" s="76"/>
      <c r="F15" s="77"/>
      <c r="G15" s="81"/>
    </row>
    <row r="16" spans="1:7" ht="53.25" customHeight="1" x14ac:dyDescent="0.25">
      <c r="A16" s="11">
        <v>149</v>
      </c>
      <c r="B16" s="12" t="s">
        <v>21</v>
      </c>
      <c r="C16" s="21" t="s">
        <v>220</v>
      </c>
      <c r="D16" s="75"/>
      <c r="E16" s="76"/>
      <c r="F16" s="77"/>
      <c r="G16" s="81"/>
    </row>
    <row r="17" spans="1:7" ht="53.25" customHeight="1" x14ac:dyDescent="0.25">
      <c r="A17" s="11">
        <v>150</v>
      </c>
      <c r="B17" s="12" t="s">
        <v>21</v>
      </c>
      <c r="C17" s="21" t="s">
        <v>221</v>
      </c>
      <c r="D17" s="75"/>
      <c r="E17" s="76"/>
      <c r="F17" s="77"/>
      <c r="G17" s="81"/>
    </row>
    <row r="18" spans="1:7" ht="53.25" customHeight="1" x14ac:dyDescent="0.25">
      <c r="A18" s="11">
        <v>151</v>
      </c>
      <c r="B18" s="12" t="s">
        <v>21</v>
      </c>
      <c r="C18" s="21" t="s">
        <v>222</v>
      </c>
      <c r="D18" s="75"/>
      <c r="E18" s="76"/>
      <c r="F18" s="77"/>
      <c r="G18" s="81"/>
    </row>
    <row r="19" spans="1:7" ht="53.25" customHeight="1" x14ac:dyDescent="0.25">
      <c r="A19" s="11">
        <v>152</v>
      </c>
      <c r="B19" s="12" t="s">
        <v>21</v>
      </c>
      <c r="C19" s="21" t="s">
        <v>125</v>
      </c>
      <c r="D19" s="75"/>
      <c r="E19" s="76"/>
      <c r="F19" s="77"/>
      <c r="G19" s="81"/>
    </row>
  </sheetData>
  <sheetProtection algorithmName="SHA-512" hashValue="IrlWfiRjVs2oha255cSEfdRvHA0uVTgEKeUacd6Fwa0cKhQrHEsjm8WU7cMH9P8HsykXKE7JYqspPoczOYQxuQ==" saltValue="WumDaevmXRKCBXyqjPKV/g=="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C34EB-63AB-49E4-B68D-D1B1ADD380CC}">
  <sheetPr>
    <pageSetUpPr fitToPage="1"/>
  </sheetPr>
  <dimension ref="A1:G29"/>
  <sheetViews>
    <sheetView workbookViewId="0">
      <selection activeCell="G9" sqref="G9"/>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43" customWidth="1"/>
  </cols>
  <sheetData>
    <row r="1" spans="1:7" ht="9" customHeight="1" x14ac:dyDescent="0.25"/>
    <row r="2" spans="1:7" ht="19.5" customHeight="1" x14ac:dyDescent="0.25">
      <c r="D2" s="44" t="s">
        <v>0</v>
      </c>
      <c r="E2" s="45"/>
      <c r="F2" s="45"/>
      <c r="G2" s="45"/>
    </row>
    <row r="3" spans="1:7" ht="19.5" customHeight="1" x14ac:dyDescent="0.25">
      <c r="D3" s="46"/>
      <c r="E3" s="47" t="s">
        <v>1</v>
      </c>
      <c r="F3" s="47"/>
      <c r="G3" s="48"/>
    </row>
    <row r="4" spans="1:7" ht="19.5" customHeight="1" x14ac:dyDescent="0.25">
      <c r="D4" s="46"/>
      <c r="E4" s="49"/>
      <c r="F4" s="50" t="s">
        <v>2</v>
      </c>
      <c r="G4" s="51"/>
    </row>
    <row r="5" spans="1:7" ht="19.5" customHeight="1" x14ac:dyDescent="0.25">
      <c r="A5" s="15" t="s">
        <v>3</v>
      </c>
      <c r="B5" s="16" t="s">
        <v>4</v>
      </c>
      <c r="C5" s="16"/>
      <c r="D5" s="52"/>
      <c r="E5" s="53"/>
      <c r="F5" s="54"/>
      <c r="G5" s="55" t="s">
        <v>5</v>
      </c>
    </row>
    <row r="6" spans="1:7" ht="24.75" customHeight="1" x14ac:dyDescent="0.25">
      <c r="A6" s="111" t="s">
        <v>78</v>
      </c>
      <c r="B6" s="112"/>
      <c r="C6" s="112"/>
      <c r="D6" s="113"/>
      <c r="E6" s="113"/>
      <c r="F6" s="113"/>
      <c r="G6" s="114"/>
    </row>
    <row r="7" spans="1:7" ht="53.25" customHeight="1" x14ac:dyDescent="0.25">
      <c r="A7" s="11">
        <v>153</v>
      </c>
      <c r="B7" s="12" t="s">
        <v>8</v>
      </c>
      <c r="C7" s="12" t="s">
        <v>79</v>
      </c>
      <c r="D7" s="75"/>
      <c r="E7" s="76"/>
      <c r="F7" s="77"/>
      <c r="G7" s="85"/>
    </row>
    <row r="8" spans="1:7" ht="53.25" customHeight="1" x14ac:dyDescent="0.25">
      <c r="A8" s="11">
        <v>154</v>
      </c>
      <c r="B8" s="12" t="s">
        <v>8</v>
      </c>
      <c r="C8" s="12" t="s">
        <v>258</v>
      </c>
      <c r="D8" s="75"/>
      <c r="E8" s="76"/>
      <c r="F8" s="77"/>
      <c r="G8" s="85"/>
    </row>
    <row r="9" spans="1:7" ht="53.25" customHeight="1" x14ac:dyDescent="0.25">
      <c r="A9" s="11">
        <v>155</v>
      </c>
      <c r="B9" s="12" t="s">
        <v>8</v>
      </c>
      <c r="C9" s="12" t="s">
        <v>259</v>
      </c>
      <c r="D9" s="75"/>
      <c r="E9" s="76"/>
      <c r="F9" s="77"/>
      <c r="G9" s="85"/>
    </row>
    <row r="10" spans="1:7" ht="53.25" customHeight="1" x14ac:dyDescent="0.25">
      <c r="A10" s="11">
        <v>156</v>
      </c>
      <c r="B10" s="12" t="s">
        <v>8</v>
      </c>
      <c r="C10" s="1" t="s">
        <v>199</v>
      </c>
      <c r="D10" s="75"/>
      <c r="E10" s="76"/>
      <c r="F10" s="77"/>
      <c r="G10" s="85"/>
    </row>
    <row r="11" spans="1:7" ht="53.25" customHeight="1" x14ac:dyDescent="0.25">
      <c r="A11" s="11">
        <v>157</v>
      </c>
      <c r="B11" s="12" t="s">
        <v>15</v>
      </c>
      <c r="C11" s="12" t="s">
        <v>260</v>
      </c>
      <c r="D11" s="75"/>
      <c r="E11" s="76"/>
      <c r="F11" s="77"/>
      <c r="G11" s="85"/>
    </row>
    <row r="12" spans="1:7" ht="53.25" customHeight="1" x14ac:dyDescent="0.25">
      <c r="A12" s="11">
        <v>158</v>
      </c>
      <c r="B12" s="12" t="s">
        <v>15</v>
      </c>
      <c r="C12" s="12" t="s">
        <v>201</v>
      </c>
      <c r="D12" s="75"/>
      <c r="E12" s="76"/>
      <c r="F12" s="77"/>
      <c r="G12" s="85"/>
    </row>
    <row r="13" spans="1:7" ht="53.25" customHeight="1" x14ac:dyDescent="0.25">
      <c r="A13" s="11">
        <v>159</v>
      </c>
      <c r="B13" s="12" t="s">
        <v>21</v>
      </c>
      <c r="C13" s="12" t="s">
        <v>200</v>
      </c>
      <c r="D13" s="75"/>
      <c r="E13" s="76"/>
      <c r="F13" s="77"/>
      <c r="G13" s="85"/>
    </row>
    <row r="14" spans="1:7" ht="53.25" customHeight="1" x14ac:dyDescent="0.25">
      <c r="A14" s="11">
        <v>160</v>
      </c>
      <c r="B14" s="12" t="s">
        <v>21</v>
      </c>
      <c r="C14" s="12" t="s">
        <v>206</v>
      </c>
      <c r="D14" s="75"/>
      <c r="E14" s="76"/>
      <c r="F14" s="77"/>
      <c r="G14" s="85"/>
    </row>
    <row r="15" spans="1:7" ht="53.25" customHeight="1" x14ac:dyDescent="0.25">
      <c r="A15" s="11">
        <v>161</v>
      </c>
      <c r="B15" s="12" t="s">
        <v>21</v>
      </c>
      <c r="C15" s="12" t="s">
        <v>261</v>
      </c>
      <c r="D15" s="75"/>
      <c r="E15" s="76"/>
      <c r="F15" s="77"/>
      <c r="G15" s="85"/>
    </row>
    <row r="16" spans="1:7" ht="24" customHeight="1" x14ac:dyDescent="0.25">
      <c r="A16" s="111" t="s">
        <v>80</v>
      </c>
      <c r="B16" s="112"/>
      <c r="C16" s="112"/>
      <c r="D16" s="113"/>
      <c r="E16" s="113"/>
      <c r="F16" s="113"/>
      <c r="G16" s="114"/>
    </row>
    <row r="17" spans="1:7" ht="53.25" customHeight="1" x14ac:dyDescent="0.25">
      <c r="A17" s="11">
        <v>162</v>
      </c>
      <c r="B17" s="12" t="s">
        <v>8</v>
      </c>
      <c r="C17" s="12" t="s">
        <v>202</v>
      </c>
      <c r="D17" s="75"/>
      <c r="E17" s="76"/>
      <c r="F17" s="77"/>
      <c r="G17" s="81"/>
    </row>
    <row r="18" spans="1:7" ht="53.25" customHeight="1" x14ac:dyDescent="0.25">
      <c r="A18" s="11">
        <v>163</v>
      </c>
      <c r="B18" s="12" t="s">
        <v>8</v>
      </c>
      <c r="C18" s="12" t="s">
        <v>210</v>
      </c>
      <c r="D18" s="75"/>
      <c r="E18" s="76"/>
      <c r="F18" s="77"/>
      <c r="G18" s="85"/>
    </row>
    <row r="19" spans="1:7" ht="53.25" customHeight="1" x14ac:dyDescent="0.25">
      <c r="A19" s="11">
        <v>164</v>
      </c>
      <c r="B19" s="12" t="s">
        <v>81</v>
      </c>
      <c r="C19" s="12" t="s">
        <v>211</v>
      </c>
      <c r="D19" s="75"/>
      <c r="E19" s="76"/>
      <c r="F19" s="77"/>
      <c r="G19" s="85"/>
    </row>
    <row r="20" spans="1:7" ht="53.25" customHeight="1" x14ac:dyDescent="0.25">
      <c r="A20" s="11">
        <v>165</v>
      </c>
      <c r="B20" s="12" t="s">
        <v>81</v>
      </c>
      <c r="C20" s="12" t="s">
        <v>212</v>
      </c>
      <c r="D20" s="75"/>
      <c r="E20" s="76"/>
      <c r="F20" s="77"/>
      <c r="G20" s="85"/>
    </row>
    <row r="21" spans="1:7" ht="24" customHeight="1" x14ac:dyDescent="0.25">
      <c r="A21" s="111" t="s">
        <v>82</v>
      </c>
      <c r="B21" s="112"/>
      <c r="C21" s="112"/>
      <c r="D21" s="113"/>
      <c r="E21" s="113"/>
      <c r="F21" s="113"/>
      <c r="G21" s="114"/>
    </row>
    <row r="22" spans="1:7" ht="53.25" customHeight="1" x14ac:dyDescent="0.25">
      <c r="A22" s="11">
        <v>166</v>
      </c>
      <c r="B22" s="12" t="s">
        <v>21</v>
      </c>
      <c r="C22" s="12" t="s">
        <v>83</v>
      </c>
      <c r="D22" s="75"/>
      <c r="E22" s="76"/>
      <c r="F22" s="77"/>
      <c r="G22" s="85"/>
    </row>
    <row r="23" spans="1:7" ht="53.25" customHeight="1" x14ac:dyDescent="0.25">
      <c r="A23" s="11">
        <v>167</v>
      </c>
      <c r="B23" s="12" t="s">
        <v>21</v>
      </c>
      <c r="C23" s="13" t="s">
        <v>203</v>
      </c>
      <c r="D23" s="75"/>
      <c r="E23" s="76"/>
      <c r="F23" s="77"/>
      <c r="G23" s="85"/>
    </row>
    <row r="24" spans="1:7" ht="53.25" customHeight="1" x14ac:dyDescent="0.25">
      <c r="A24" s="11">
        <v>168</v>
      </c>
      <c r="B24" s="12" t="s">
        <v>21</v>
      </c>
      <c r="C24" s="13" t="s">
        <v>204</v>
      </c>
      <c r="D24" s="75"/>
      <c r="E24" s="76"/>
      <c r="F24" s="77"/>
      <c r="G24" s="85"/>
    </row>
    <row r="25" spans="1:7" ht="53.25" customHeight="1" x14ac:dyDescent="0.25">
      <c r="A25" s="11">
        <v>169</v>
      </c>
      <c r="B25" s="12" t="s">
        <v>21</v>
      </c>
      <c r="C25" s="13" t="s">
        <v>205</v>
      </c>
      <c r="D25" s="75"/>
      <c r="E25" s="76"/>
      <c r="F25" s="77"/>
      <c r="G25" s="85"/>
    </row>
    <row r="26" spans="1:7" ht="24" customHeight="1" x14ac:dyDescent="0.25">
      <c r="A26" s="111" t="s">
        <v>84</v>
      </c>
      <c r="B26" s="112"/>
      <c r="C26" s="112"/>
      <c r="D26" s="112"/>
      <c r="E26" s="112"/>
      <c r="F26" s="112"/>
      <c r="G26" s="115"/>
    </row>
    <row r="27" spans="1:7" ht="53.25" customHeight="1" x14ac:dyDescent="0.25">
      <c r="A27" s="11">
        <v>170</v>
      </c>
      <c r="B27" s="12" t="s">
        <v>8</v>
      </c>
      <c r="C27" s="12" t="s">
        <v>207</v>
      </c>
      <c r="D27" s="75"/>
      <c r="E27" s="76"/>
      <c r="F27" s="77"/>
      <c r="G27" s="85"/>
    </row>
    <row r="28" spans="1:7" ht="53.25" customHeight="1" x14ac:dyDescent="0.25">
      <c r="A28" s="11">
        <v>171</v>
      </c>
      <c r="B28" s="12" t="s">
        <v>81</v>
      </c>
      <c r="C28" s="13" t="s">
        <v>208</v>
      </c>
      <c r="D28" s="75"/>
      <c r="E28" s="76"/>
      <c r="F28" s="77"/>
      <c r="G28" s="85"/>
    </row>
    <row r="29" spans="1:7" ht="53.25" customHeight="1" x14ac:dyDescent="0.25">
      <c r="A29" s="11">
        <v>172</v>
      </c>
      <c r="B29" s="12" t="s">
        <v>81</v>
      </c>
      <c r="C29" s="13" t="s">
        <v>209</v>
      </c>
      <c r="D29" s="75"/>
      <c r="E29" s="76"/>
      <c r="F29" s="77"/>
      <c r="G29" s="85"/>
    </row>
  </sheetData>
  <sheetProtection algorithmName="SHA-512" hashValue="rjgxQS7JDrDdrj/2Z8WM8Vrw9qhXO/yavyOJfQPDgFWcbtGnTOHVuY/ZOtGnRMXno6GkLqfnrpCMBSHV/Z9EbA==" saltValue="nJ6KaC+035hvFHeEbWg18Q==" spinCount="100000" sheet="1" objects="1" scenarios="1" formatCells="0" formatColumns="0" formatRows="0" insertColumns="0" insertRows="0" insertHyperlinks="0"/>
  <mergeCells count="4">
    <mergeCell ref="A6:G6"/>
    <mergeCell ref="A26:G26"/>
    <mergeCell ref="A21:G21"/>
    <mergeCell ref="A16:G1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DC0B8-6E71-48E8-9E3D-DA1F66673FDD}">
  <sheetPr>
    <pageSetUpPr fitToPage="1"/>
  </sheetPr>
  <dimension ref="A1:G18"/>
  <sheetViews>
    <sheetView workbookViewId="0">
      <selection activeCell="J11" sqref="J11"/>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row r="2" spans="1:7" ht="19.5" customHeight="1" x14ac:dyDescent="0.25">
      <c r="D2" s="44" t="s">
        <v>0</v>
      </c>
      <c r="E2" s="45"/>
      <c r="F2" s="45"/>
      <c r="G2" s="120"/>
    </row>
    <row r="3" spans="1:7" ht="19.5" customHeight="1" x14ac:dyDescent="0.25">
      <c r="D3" s="46"/>
      <c r="E3" s="47" t="s">
        <v>1</v>
      </c>
      <c r="F3" s="47"/>
      <c r="G3" s="121"/>
    </row>
    <row r="4" spans="1:7" ht="19.5" customHeight="1" x14ac:dyDescent="0.25">
      <c r="D4" s="46"/>
      <c r="E4" s="49"/>
      <c r="F4" s="50" t="s">
        <v>2</v>
      </c>
      <c r="G4" s="122"/>
    </row>
    <row r="5" spans="1:7" ht="19.5" customHeight="1" x14ac:dyDescent="0.25">
      <c r="A5" s="15" t="s">
        <v>3</v>
      </c>
      <c r="B5" s="16" t="s">
        <v>4</v>
      </c>
      <c r="C5" s="14"/>
      <c r="D5" s="52"/>
      <c r="E5" s="53"/>
      <c r="F5" s="54"/>
      <c r="G5" s="123" t="s">
        <v>5</v>
      </c>
    </row>
    <row r="6" spans="1:7" ht="24.75" customHeight="1" x14ac:dyDescent="0.25">
      <c r="A6" s="111" t="s">
        <v>85</v>
      </c>
      <c r="B6" s="112"/>
      <c r="C6" s="112"/>
      <c r="D6" s="113"/>
      <c r="E6" s="113"/>
      <c r="F6" s="113"/>
      <c r="G6" s="114"/>
    </row>
    <row r="7" spans="1:7" ht="53.25" customHeight="1" x14ac:dyDescent="0.25">
      <c r="A7" s="22">
        <v>173</v>
      </c>
      <c r="B7" s="23" t="s">
        <v>86</v>
      </c>
      <c r="C7" s="23" t="s">
        <v>286</v>
      </c>
      <c r="D7" s="90"/>
      <c r="E7" s="91"/>
      <c r="F7" s="92"/>
      <c r="G7" s="88"/>
    </row>
    <row r="8" spans="1:7" ht="53.25" customHeight="1" x14ac:dyDescent="0.25">
      <c r="A8" s="22">
        <v>174</v>
      </c>
      <c r="B8" s="23" t="s">
        <v>86</v>
      </c>
      <c r="C8" s="23" t="s">
        <v>213</v>
      </c>
      <c r="D8" s="90"/>
      <c r="E8" s="91"/>
      <c r="F8" s="92"/>
      <c r="G8" s="88"/>
    </row>
    <row r="9" spans="1:7" ht="53.25" customHeight="1" x14ac:dyDescent="0.25">
      <c r="A9" s="22">
        <v>175</v>
      </c>
      <c r="B9" s="23" t="s">
        <v>86</v>
      </c>
      <c r="C9" s="23" t="s">
        <v>87</v>
      </c>
      <c r="D9" s="90"/>
      <c r="E9" s="91"/>
      <c r="F9" s="92"/>
      <c r="G9" s="88"/>
    </row>
    <row r="10" spans="1:7" ht="53.25" customHeight="1" x14ac:dyDescent="0.25">
      <c r="A10" s="22">
        <v>176</v>
      </c>
      <c r="B10" s="23" t="s">
        <v>86</v>
      </c>
      <c r="C10" s="23" t="s">
        <v>216</v>
      </c>
      <c r="D10" s="90"/>
      <c r="E10" s="91"/>
      <c r="F10" s="92"/>
      <c r="G10" s="88"/>
    </row>
    <row r="11" spans="1:7" ht="53.25" customHeight="1" x14ac:dyDescent="0.25">
      <c r="A11" s="22">
        <v>177</v>
      </c>
      <c r="B11" s="23" t="s">
        <v>86</v>
      </c>
      <c r="C11" s="23" t="s">
        <v>88</v>
      </c>
      <c r="D11" s="90"/>
      <c r="E11" s="91"/>
      <c r="F11" s="92"/>
      <c r="G11" s="88"/>
    </row>
    <row r="12" spans="1:7" ht="53.25" customHeight="1" x14ac:dyDescent="0.25">
      <c r="A12" s="22">
        <v>178</v>
      </c>
      <c r="B12" s="23" t="s">
        <v>86</v>
      </c>
      <c r="C12" s="23" t="s">
        <v>126</v>
      </c>
      <c r="D12" s="90"/>
      <c r="E12" s="91"/>
      <c r="F12" s="92"/>
      <c r="G12" s="88"/>
    </row>
    <row r="13" spans="1:7" ht="53.25" customHeight="1" x14ac:dyDescent="0.25">
      <c r="A13" s="22">
        <v>179</v>
      </c>
      <c r="B13" s="23" t="s">
        <v>81</v>
      </c>
      <c r="C13" s="23" t="s">
        <v>214</v>
      </c>
      <c r="D13" s="90"/>
      <c r="E13" s="91"/>
      <c r="F13" s="92"/>
      <c r="G13" s="88"/>
    </row>
    <row r="14" spans="1:7" ht="53.25" customHeight="1" x14ac:dyDescent="0.25">
      <c r="A14" s="22">
        <v>180</v>
      </c>
      <c r="B14" s="23" t="s">
        <v>81</v>
      </c>
      <c r="C14" s="23" t="s">
        <v>165</v>
      </c>
      <c r="D14" s="90"/>
      <c r="E14" s="91"/>
      <c r="F14" s="92"/>
      <c r="G14" s="88"/>
    </row>
    <row r="15" spans="1:7" ht="53.25" customHeight="1" x14ac:dyDescent="0.25">
      <c r="A15" s="22">
        <v>181</v>
      </c>
      <c r="B15" s="23" t="s">
        <v>86</v>
      </c>
      <c r="C15" s="26" t="s">
        <v>215</v>
      </c>
      <c r="D15" s="90"/>
      <c r="E15" s="91"/>
      <c r="F15" s="92"/>
      <c r="G15" s="88"/>
    </row>
    <row r="16" spans="1:7" ht="53.25" customHeight="1" x14ac:dyDescent="0.25">
      <c r="A16" s="22">
        <v>182</v>
      </c>
      <c r="B16" s="23" t="s">
        <v>81</v>
      </c>
      <c r="C16" s="23" t="s">
        <v>230</v>
      </c>
      <c r="D16" s="90"/>
      <c r="E16" s="91"/>
      <c r="F16" s="92"/>
      <c r="G16" s="88"/>
    </row>
    <row r="17" spans="1:7" ht="53.25" customHeight="1" x14ac:dyDescent="0.25">
      <c r="A17" s="22">
        <v>183</v>
      </c>
      <c r="B17" s="27" t="s">
        <v>21</v>
      </c>
      <c r="C17" s="27" t="s">
        <v>89</v>
      </c>
      <c r="D17" s="93"/>
      <c r="E17" s="94"/>
      <c r="F17" s="95"/>
      <c r="G17" s="89"/>
    </row>
    <row r="18" spans="1:7" ht="53.25" customHeight="1" x14ac:dyDescent="0.25">
      <c r="A18" s="22">
        <v>184</v>
      </c>
      <c r="B18" s="12" t="s">
        <v>21</v>
      </c>
      <c r="C18" s="12" t="s">
        <v>217</v>
      </c>
      <c r="D18" s="56"/>
      <c r="E18" s="57"/>
      <c r="F18" s="58"/>
      <c r="G18" s="63"/>
    </row>
  </sheetData>
  <sheetProtection algorithmName="SHA-512" hashValue="fhGcmIpOgj783sKevEnRJNls2QskWvGjSWTEGBHV53Xawy0iRpZsCMGq6zPHfKr6ilQbtQVOx7fzwo6o78jAow==" saltValue="6CLwXKVSHS5VsjbqQpIKQw=="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0B398-F77E-4F9D-A184-3E60E2F37879}">
  <sheetPr>
    <pageSetUpPr fitToPage="1"/>
  </sheetPr>
  <dimension ref="A1:G23"/>
  <sheetViews>
    <sheetView workbookViewId="0">
      <selection activeCell="G8" sqref="G8"/>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row r="2" spans="1:7" ht="19.5" customHeight="1" x14ac:dyDescent="0.25">
      <c r="D2" s="44" t="s">
        <v>0</v>
      </c>
      <c r="E2" s="45"/>
      <c r="F2" s="45"/>
      <c r="G2" s="120"/>
    </row>
    <row r="3" spans="1:7" ht="19.5" customHeight="1" x14ac:dyDescent="0.25">
      <c r="D3" s="46"/>
      <c r="E3" s="47" t="s">
        <v>1</v>
      </c>
      <c r="F3" s="47"/>
      <c r="G3" s="121"/>
    </row>
    <row r="4" spans="1:7" ht="19.5" customHeight="1" x14ac:dyDescent="0.25">
      <c r="D4" s="46"/>
      <c r="E4" s="49"/>
      <c r="F4" s="50" t="s">
        <v>2</v>
      </c>
      <c r="G4" s="122"/>
    </row>
    <row r="5" spans="1:7" ht="19.5" customHeight="1" x14ac:dyDescent="0.25">
      <c r="A5" s="17" t="s">
        <v>3</v>
      </c>
      <c r="B5" s="18" t="s">
        <v>4</v>
      </c>
      <c r="C5" s="14"/>
      <c r="D5" s="52"/>
      <c r="E5" s="53"/>
      <c r="F5" s="54"/>
      <c r="G5" s="123" t="s">
        <v>5</v>
      </c>
    </row>
    <row r="6" spans="1:7" ht="24.75" customHeight="1" x14ac:dyDescent="0.25">
      <c r="A6" s="102" t="s">
        <v>48</v>
      </c>
      <c r="B6" s="103"/>
      <c r="C6" s="103"/>
      <c r="D6" s="104"/>
      <c r="E6" s="104"/>
      <c r="F6" s="104"/>
      <c r="G6" s="105"/>
    </row>
    <row r="7" spans="1:7" ht="53.25" customHeight="1" x14ac:dyDescent="0.25">
      <c r="A7" s="11">
        <v>185</v>
      </c>
      <c r="B7" s="12" t="s">
        <v>8</v>
      </c>
      <c r="C7" s="12" t="s">
        <v>149</v>
      </c>
      <c r="D7" s="56"/>
      <c r="E7" s="57"/>
      <c r="F7" s="58"/>
      <c r="G7" s="63"/>
    </row>
    <row r="8" spans="1:7" ht="53.25" customHeight="1" x14ac:dyDescent="0.25">
      <c r="A8" s="11">
        <v>186</v>
      </c>
      <c r="B8" s="12" t="s">
        <v>15</v>
      </c>
      <c r="C8" s="12" t="s">
        <v>49</v>
      </c>
      <c r="D8" s="56"/>
      <c r="E8" s="57"/>
      <c r="F8" s="58"/>
      <c r="G8" s="63"/>
    </row>
    <row r="9" spans="1:7" ht="53.25" customHeight="1" x14ac:dyDescent="0.25">
      <c r="A9" s="11">
        <v>187</v>
      </c>
      <c r="B9" s="12" t="s">
        <v>15</v>
      </c>
      <c r="C9" s="12" t="s">
        <v>50</v>
      </c>
      <c r="D9" s="56"/>
      <c r="E9" s="57"/>
      <c r="F9" s="58"/>
      <c r="G9" s="63"/>
    </row>
    <row r="10" spans="1:7" ht="24.75" customHeight="1" x14ac:dyDescent="0.25">
      <c r="A10" s="102" t="s">
        <v>51</v>
      </c>
      <c r="B10" s="103"/>
      <c r="C10" s="103"/>
      <c r="D10" s="104"/>
      <c r="E10" s="104"/>
      <c r="F10" s="104"/>
      <c r="G10" s="105"/>
    </row>
    <row r="11" spans="1:7" ht="53.25" customHeight="1" x14ac:dyDescent="0.25">
      <c r="A11" s="11">
        <v>188</v>
      </c>
      <c r="B11" s="12" t="s">
        <v>15</v>
      </c>
      <c r="C11" s="12" t="s">
        <v>152</v>
      </c>
      <c r="D11" s="56"/>
      <c r="E11" s="57"/>
      <c r="F11" s="58"/>
      <c r="G11" s="63"/>
    </row>
    <row r="12" spans="1:7" ht="53.25" customHeight="1" x14ac:dyDescent="0.25">
      <c r="A12" s="11">
        <v>189</v>
      </c>
      <c r="B12" s="21" t="s">
        <v>15</v>
      </c>
      <c r="C12" s="21" t="s">
        <v>52</v>
      </c>
      <c r="D12" s="56"/>
      <c r="E12" s="57"/>
      <c r="F12" s="58"/>
      <c r="G12" s="63"/>
    </row>
    <row r="13" spans="1:7" ht="53.25" customHeight="1" x14ac:dyDescent="0.25">
      <c r="A13" s="11">
        <v>190</v>
      </c>
      <c r="B13" s="12" t="s">
        <v>15</v>
      </c>
      <c r="C13" s="12" t="s">
        <v>53</v>
      </c>
      <c r="D13" s="56"/>
      <c r="E13" s="57"/>
      <c r="F13" s="58"/>
      <c r="G13" s="63"/>
    </row>
    <row r="14" spans="1:7" ht="53.25" customHeight="1" x14ac:dyDescent="0.25">
      <c r="A14" s="11">
        <v>191</v>
      </c>
      <c r="B14" s="12" t="s">
        <v>15</v>
      </c>
      <c r="C14" s="12" t="s">
        <v>150</v>
      </c>
      <c r="D14" s="56"/>
      <c r="E14" s="57"/>
      <c r="F14" s="58"/>
      <c r="G14" s="63"/>
    </row>
    <row r="15" spans="1:7" ht="53.25" customHeight="1" x14ac:dyDescent="0.25">
      <c r="A15" s="11">
        <v>192</v>
      </c>
      <c r="B15" s="12" t="s">
        <v>21</v>
      </c>
      <c r="C15" s="12" t="s">
        <v>287</v>
      </c>
      <c r="D15" s="56"/>
      <c r="E15" s="57"/>
      <c r="F15" s="58"/>
      <c r="G15" s="63"/>
    </row>
    <row r="16" spans="1:7" ht="53.25" customHeight="1" x14ac:dyDescent="0.25">
      <c r="A16" s="11">
        <v>193</v>
      </c>
      <c r="B16" s="12" t="s">
        <v>21</v>
      </c>
      <c r="C16" s="12" t="s">
        <v>55</v>
      </c>
      <c r="D16" s="56"/>
      <c r="E16" s="57"/>
      <c r="F16" s="58"/>
      <c r="G16" s="63"/>
    </row>
    <row r="17" spans="1:7" ht="53.25" customHeight="1" x14ac:dyDescent="0.25">
      <c r="A17" s="11">
        <v>194</v>
      </c>
      <c r="B17" s="19" t="s">
        <v>21</v>
      </c>
      <c r="C17" s="19" t="s">
        <v>56</v>
      </c>
      <c r="D17" s="96"/>
      <c r="E17" s="97"/>
      <c r="F17" s="98"/>
      <c r="G17" s="87"/>
    </row>
    <row r="18" spans="1:7" ht="53.25" customHeight="1" x14ac:dyDescent="0.25">
      <c r="A18" s="11">
        <v>195</v>
      </c>
      <c r="B18" s="12" t="s">
        <v>21</v>
      </c>
      <c r="C18" s="12" t="s">
        <v>54</v>
      </c>
      <c r="D18" s="56"/>
      <c r="E18" s="57"/>
      <c r="F18" s="58"/>
      <c r="G18" s="63"/>
    </row>
    <row r="19" spans="1:7" ht="53.25" customHeight="1" x14ac:dyDescent="0.25">
      <c r="A19" s="11">
        <v>196</v>
      </c>
      <c r="B19" s="12" t="s">
        <v>21</v>
      </c>
      <c r="C19" s="12" t="s">
        <v>151</v>
      </c>
      <c r="D19" s="56"/>
      <c r="E19" s="57"/>
      <c r="F19" s="58"/>
      <c r="G19" s="63"/>
    </row>
    <row r="20" spans="1:7" ht="53.25" customHeight="1" x14ac:dyDescent="0.25">
      <c r="A20" s="11">
        <v>197</v>
      </c>
      <c r="B20" s="21" t="s">
        <v>21</v>
      </c>
      <c r="C20" s="21" t="s">
        <v>262</v>
      </c>
      <c r="D20" s="56"/>
      <c r="E20" s="57"/>
      <c r="F20" s="58"/>
      <c r="G20" s="63"/>
    </row>
    <row r="21" spans="1:7" ht="53.25" customHeight="1" x14ac:dyDescent="0.25">
      <c r="A21" s="11">
        <v>198</v>
      </c>
      <c r="B21" s="21" t="s">
        <v>21</v>
      </c>
      <c r="C21" s="21" t="s">
        <v>136</v>
      </c>
      <c r="D21" s="56"/>
      <c r="E21" s="57"/>
      <c r="F21" s="58"/>
      <c r="G21" s="63"/>
    </row>
    <row r="22" spans="1:7" ht="53.25" customHeight="1" x14ac:dyDescent="0.25">
      <c r="A22" s="11">
        <v>199</v>
      </c>
      <c r="B22" s="21" t="s">
        <v>21</v>
      </c>
      <c r="C22" s="21" t="s">
        <v>153</v>
      </c>
      <c r="D22" s="56"/>
      <c r="E22" s="57"/>
      <c r="F22" s="58"/>
      <c r="G22" s="63"/>
    </row>
    <row r="23" spans="1:7" ht="53.25" customHeight="1" x14ac:dyDescent="0.25">
      <c r="A23" s="11">
        <v>200</v>
      </c>
      <c r="B23" s="21" t="s">
        <v>21</v>
      </c>
      <c r="C23" s="21" t="s">
        <v>57</v>
      </c>
      <c r="D23" s="56"/>
      <c r="E23" s="57"/>
      <c r="F23" s="58"/>
      <c r="G23" s="63"/>
    </row>
  </sheetData>
  <sheetProtection algorithmName="SHA-512" hashValue="lH4jHhJTg852V33adP1qtgJcoY8hOb8bzfBzkH6oPdKi9Vvx0UxM5KGIXvoAzx2TVKqI5lLFTSUbgm2/26CU7A==" saltValue="wPDzN0gzq2FJmk3tQfwdfQ==" spinCount="100000" sheet="1" objects="1" scenarios="1" formatCells="0" formatColumns="0" formatRows="0" insertColumns="0" insertRows="0" insertHyperlinks="0"/>
  <mergeCells count="2">
    <mergeCell ref="A6:G6"/>
    <mergeCell ref="A10:G10"/>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BF1F6-B694-44A3-B9E9-94C8B3E8921D}">
  <sheetPr>
    <pageSetUpPr fitToPage="1"/>
  </sheetPr>
  <dimension ref="A1:G44"/>
  <sheetViews>
    <sheetView workbookViewId="0">
      <selection activeCell="G8" sqref="G8"/>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c r="A1" s="28"/>
      <c r="B1" s="29"/>
      <c r="C1" s="29"/>
      <c r="D1" s="65"/>
      <c r="E1" s="65"/>
      <c r="F1" s="65"/>
      <c r="G1" s="128"/>
    </row>
    <row r="2" spans="1:7" ht="19.5" customHeight="1" x14ac:dyDescent="0.25">
      <c r="A2" s="28"/>
      <c r="B2" s="29"/>
      <c r="C2" s="29"/>
      <c r="D2" s="66" t="s">
        <v>0</v>
      </c>
      <c r="E2" s="67"/>
      <c r="F2" s="67"/>
      <c r="G2" s="129"/>
    </row>
    <row r="3" spans="1:7" ht="19.5" customHeight="1" x14ac:dyDescent="0.25">
      <c r="A3" s="28"/>
      <c r="B3" s="29"/>
      <c r="C3" s="29"/>
      <c r="D3" s="68"/>
      <c r="E3" s="69" t="s">
        <v>1</v>
      </c>
      <c r="F3" s="69"/>
      <c r="G3" s="130"/>
    </row>
    <row r="4" spans="1:7" ht="19.5" customHeight="1" x14ac:dyDescent="0.25">
      <c r="A4" s="28"/>
      <c r="B4" s="29"/>
      <c r="C4" s="29"/>
      <c r="D4" s="68"/>
      <c r="E4" s="70"/>
      <c r="F4" s="71" t="s">
        <v>2</v>
      </c>
      <c r="G4" s="131"/>
    </row>
    <row r="5" spans="1:7" ht="19.5" customHeight="1" x14ac:dyDescent="0.25">
      <c r="A5" s="30" t="s">
        <v>3</v>
      </c>
      <c r="B5" s="31" t="s">
        <v>4</v>
      </c>
      <c r="C5" s="32"/>
      <c r="D5" s="72"/>
      <c r="E5" s="73"/>
      <c r="F5" s="74"/>
      <c r="G5" s="132" t="s">
        <v>5</v>
      </c>
    </row>
    <row r="6" spans="1:7" ht="24.75" customHeight="1" x14ac:dyDescent="0.25">
      <c r="A6" s="116" t="s">
        <v>132</v>
      </c>
      <c r="B6" s="117"/>
      <c r="C6" s="117"/>
      <c r="D6" s="101"/>
      <c r="E6" s="101"/>
      <c r="F6" s="101"/>
      <c r="G6" s="118"/>
    </row>
    <row r="7" spans="1:7" ht="53.25" customHeight="1" x14ac:dyDescent="0.25">
      <c r="A7" s="20">
        <v>201</v>
      </c>
      <c r="B7" s="21" t="s">
        <v>15</v>
      </c>
      <c r="C7" s="21" t="s">
        <v>63</v>
      </c>
      <c r="D7" s="56"/>
      <c r="E7" s="57"/>
      <c r="F7" s="58"/>
      <c r="G7" s="63"/>
    </row>
    <row r="8" spans="1:7" ht="53.25" customHeight="1" x14ac:dyDescent="0.25">
      <c r="A8" s="20">
        <v>202</v>
      </c>
      <c r="B8" s="21" t="s">
        <v>15</v>
      </c>
      <c r="C8" s="21" t="s">
        <v>263</v>
      </c>
      <c r="D8" s="56"/>
      <c r="E8" s="57"/>
      <c r="F8" s="58"/>
      <c r="G8" s="63"/>
    </row>
    <row r="9" spans="1:7" ht="53.25" customHeight="1" x14ac:dyDescent="0.25">
      <c r="A9" s="20">
        <v>203</v>
      </c>
      <c r="B9" s="21" t="s">
        <v>15</v>
      </c>
      <c r="C9" s="21" t="s">
        <v>64</v>
      </c>
      <c r="D9" s="56"/>
      <c r="E9" s="57"/>
      <c r="F9" s="58"/>
      <c r="G9" s="63"/>
    </row>
    <row r="10" spans="1:7" ht="53.25" customHeight="1" x14ac:dyDescent="0.25">
      <c r="A10" s="20">
        <v>204</v>
      </c>
      <c r="B10" s="21" t="s">
        <v>15</v>
      </c>
      <c r="C10" s="21" t="s">
        <v>264</v>
      </c>
      <c r="D10" s="56"/>
      <c r="E10" s="57"/>
      <c r="F10" s="58"/>
      <c r="G10" s="63"/>
    </row>
    <row r="11" spans="1:7" ht="53.25" customHeight="1" x14ac:dyDescent="0.25">
      <c r="A11" s="20">
        <v>205</v>
      </c>
      <c r="B11" s="21" t="s">
        <v>15</v>
      </c>
      <c r="C11" s="21" t="s">
        <v>299</v>
      </c>
      <c r="D11" s="56"/>
      <c r="E11" s="57"/>
      <c r="F11" s="58"/>
      <c r="G11" s="63"/>
    </row>
    <row r="12" spans="1:7" ht="53.25" customHeight="1" x14ac:dyDescent="0.25">
      <c r="A12" s="20">
        <v>206</v>
      </c>
      <c r="B12" s="21" t="s">
        <v>15</v>
      </c>
      <c r="C12" s="21" t="s">
        <v>162</v>
      </c>
      <c r="D12" s="56"/>
      <c r="E12" s="57"/>
      <c r="F12" s="58"/>
      <c r="G12" s="63"/>
    </row>
    <row r="13" spans="1:7" ht="53.25" customHeight="1" x14ac:dyDescent="0.25">
      <c r="A13" s="20">
        <v>207</v>
      </c>
      <c r="B13" s="21" t="s">
        <v>15</v>
      </c>
      <c r="C13" s="21" t="s">
        <v>266</v>
      </c>
      <c r="D13" s="56"/>
      <c r="E13" s="57"/>
      <c r="F13" s="58"/>
      <c r="G13" s="63"/>
    </row>
    <row r="14" spans="1:7" ht="53.25" customHeight="1" x14ac:dyDescent="0.25">
      <c r="A14" s="20">
        <v>208</v>
      </c>
      <c r="B14" s="21" t="s">
        <v>15</v>
      </c>
      <c r="C14" s="21" t="s">
        <v>300</v>
      </c>
      <c r="D14" s="56"/>
      <c r="E14" s="57"/>
      <c r="F14" s="58"/>
      <c r="G14" s="63"/>
    </row>
    <row r="15" spans="1:7" ht="53.25" customHeight="1" x14ac:dyDescent="0.25">
      <c r="A15" s="20">
        <v>209</v>
      </c>
      <c r="B15" s="21" t="s">
        <v>21</v>
      </c>
      <c r="C15" s="21" t="s">
        <v>267</v>
      </c>
      <c r="D15" s="56"/>
      <c r="E15" s="57"/>
      <c r="F15" s="58"/>
      <c r="G15" s="63"/>
    </row>
    <row r="16" spans="1:7" ht="53.25" customHeight="1" x14ac:dyDescent="0.25">
      <c r="A16" s="20">
        <v>210</v>
      </c>
      <c r="B16" s="21" t="s">
        <v>15</v>
      </c>
      <c r="C16" s="21" t="s">
        <v>288</v>
      </c>
      <c r="D16" s="56"/>
      <c r="E16" s="57"/>
      <c r="F16" s="58"/>
      <c r="G16" s="63"/>
    </row>
    <row r="17" spans="1:7" ht="53.25" customHeight="1" x14ac:dyDescent="0.25">
      <c r="A17" s="20">
        <v>211</v>
      </c>
      <c r="B17" s="21" t="s">
        <v>21</v>
      </c>
      <c r="C17" s="24" t="s">
        <v>265</v>
      </c>
      <c r="D17" s="56"/>
      <c r="E17" s="57"/>
      <c r="F17" s="58"/>
      <c r="G17" s="63"/>
    </row>
    <row r="18" spans="1:7" ht="53.25" customHeight="1" x14ac:dyDescent="0.25">
      <c r="A18" s="20">
        <v>212</v>
      </c>
      <c r="B18" s="25" t="s">
        <v>21</v>
      </c>
      <c r="C18" s="25" t="s">
        <v>289</v>
      </c>
      <c r="D18" s="96"/>
      <c r="E18" s="97"/>
      <c r="F18" s="98"/>
      <c r="G18" s="63"/>
    </row>
    <row r="19" spans="1:7" ht="53.25" customHeight="1" x14ac:dyDescent="0.25">
      <c r="A19" s="20">
        <v>213</v>
      </c>
      <c r="B19" s="21" t="s">
        <v>21</v>
      </c>
      <c r="C19" s="21" t="s">
        <v>65</v>
      </c>
      <c r="D19" s="56"/>
      <c r="E19" s="57"/>
      <c r="F19" s="58"/>
      <c r="G19" s="63"/>
    </row>
    <row r="20" spans="1:7" ht="53.25" customHeight="1" x14ac:dyDescent="0.25">
      <c r="A20" s="20">
        <v>214</v>
      </c>
      <c r="B20" s="21" t="s">
        <v>21</v>
      </c>
      <c r="C20" s="21" t="s">
        <v>66</v>
      </c>
      <c r="D20" s="56"/>
      <c r="E20" s="57"/>
      <c r="F20" s="58"/>
      <c r="G20" s="63"/>
    </row>
    <row r="21" spans="1:7" ht="24.75" customHeight="1" x14ac:dyDescent="0.25">
      <c r="A21" s="116" t="s">
        <v>67</v>
      </c>
      <c r="B21" s="117"/>
      <c r="C21" s="117"/>
      <c r="D21" s="101"/>
      <c r="E21" s="101"/>
      <c r="F21" s="101"/>
      <c r="G21" s="118"/>
    </row>
    <row r="22" spans="1:7" ht="53.25" customHeight="1" x14ac:dyDescent="0.25">
      <c r="A22" s="20">
        <v>215</v>
      </c>
      <c r="B22" s="21" t="s">
        <v>15</v>
      </c>
      <c r="C22" s="21" t="s">
        <v>268</v>
      </c>
      <c r="D22" s="56"/>
      <c r="E22" s="57"/>
      <c r="F22" s="58"/>
      <c r="G22" s="63"/>
    </row>
    <row r="23" spans="1:7" ht="53.25" customHeight="1" x14ac:dyDescent="0.25">
      <c r="A23" s="20">
        <v>216</v>
      </c>
      <c r="B23" s="21" t="s">
        <v>15</v>
      </c>
      <c r="C23" s="21" t="s">
        <v>160</v>
      </c>
      <c r="D23" s="56"/>
      <c r="E23" s="57"/>
      <c r="F23" s="58"/>
      <c r="G23" s="63"/>
    </row>
    <row r="24" spans="1:7" ht="53.25" customHeight="1" x14ac:dyDescent="0.25">
      <c r="A24" s="20">
        <v>217</v>
      </c>
      <c r="B24" s="21" t="s">
        <v>15</v>
      </c>
      <c r="C24" s="21" t="s">
        <v>290</v>
      </c>
      <c r="D24" s="56"/>
      <c r="E24" s="57"/>
      <c r="F24" s="58"/>
      <c r="G24" s="63"/>
    </row>
    <row r="25" spans="1:7" ht="53.25" customHeight="1" x14ac:dyDescent="0.25">
      <c r="A25" s="20">
        <v>218</v>
      </c>
      <c r="B25" s="21" t="s">
        <v>15</v>
      </c>
      <c r="C25" s="21" t="s">
        <v>269</v>
      </c>
      <c r="D25" s="56"/>
      <c r="E25" s="57"/>
      <c r="F25" s="58"/>
      <c r="G25" s="63"/>
    </row>
    <row r="26" spans="1:7" ht="53.25" customHeight="1" x14ac:dyDescent="0.25">
      <c r="A26" s="20">
        <v>219</v>
      </c>
      <c r="B26" s="21" t="s">
        <v>15</v>
      </c>
      <c r="C26" s="21" t="s">
        <v>161</v>
      </c>
      <c r="D26" s="56"/>
      <c r="E26" s="57"/>
      <c r="F26" s="58"/>
      <c r="G26" s="63"/>
    </row>
    <row r="27" spans="1:7" ht="53.25" customHeight="1" x14ac:dyDescent="0.25">
      <c r="A27" s="20">
        <v>220</v>
      </c>
      <c r="B27" s="21" t="s">
        <v>15</v>
      </c>
      <c r="C27" s="21" t="s">
        <v>291</v>
      </c>
      <c r="D27" s="56"/>
      <c r="E27" s="57"/>
      <c r="F27" s="58"/>
      <c r="G27" s="63"/>
    </row>
    <row r="28" spans="1:7" ht="53.25" customHeight="1" x14ac:dyDescent="0.25">
      <c r="A28" s="20">
        <v>221</v>
      </c>
      <c r="B28" s="21" t="s">
        <v>15</v>
      </c>
      <c r="C28" s="21" t="s">
        <v>68</v>
      </c>
      <c r="D28" s="56"/>
      <c r="E28" s="57"/>
      <c r="F28" s="58"/>
      <c r="G28" s="63"/>
    </row>
    <row r="29" spans="1:7" ht="53.25" customHeight="1" x14ac:dyDescent="0.25">
      <c r="A29" s="20">
        <v>222</v>
      </c>
      <c r="B29" s="21" t="s">
        <v>21</v>
      </c>
      <c r="C29" s="21" t="s">
        <v>237</v>
      </c>
      <c r="D29" s="56"/>
      <c r="E29" s="57"/>
      <c r="F29" s="58"/>
      <c r="G29" s="63"/>
    </row>
    <row r="30" spans="1:7" ht="24.75" customHeight="1" x14ac:dyDescent="0.25">
      <c r="A30" s="116" t="s">
        <v>69</v>
      </c>
      <c r="B30" s="117"/>
      <c r="C30" s="117"/>
      <c r="D30" s="101"/>
      <c r="E30" s="101"/>
      <c r="F30" s="101"/>
      <c r="G30" s="118"/>
    </row>
    <row r="31" spans="1:7" ht="53.25" customHeight="1" x14ac:dyDescent="0.25">
      <c r="A31" s="20">
        <v>223</v>
      </c>
      <c r="B31" s="21" t="s">
        <v>15</v>
      </c>
      <c r="C31" s="21" t="s">
        <v>70</v>
      </c>
      <c r="D31" s="56"/>
      <c r="E31" s="57"/>
      <c r="F31" s="58"/>
      <c r="G31" s="63"/>
    </row>
    <row r="32" spans="1:7" ht="53.25" customHeight="1" x14ac:dyDescent="0.25">
      <c r="A32" s="20">
        <v>224</v>
      </c>
      <c r="B32" s="21" t="s">
        <v>15</v>
      </c>
      <c r="C32" s="21" t="s">
        <v>270</v>
      </c>
      <c r="D32" s="56"/>
      <c r="E32" s="57"/>
      <c r="F32" s="58"/>
      <c r="G32" s="63"/>
    </row>
    <row r="33" spans="1:7" ht="53.25" customHeight="1" x14ac:dyDescent="0.25">
      <c r="A33" s="20">
        <v>225</v>
      </c>
      <c r="B33" s="21" t="s">
        <v>15</v>
      </c>
      <c r="C33" s="21" t="s">
        <v>271</v>
      </c>
      <c r="D33" s="56"/>
      <c r="E33" s="57"/>
      <c r="F33" s="58"/>
      <c r="G33" s="63"/>
    </row>
    <row r="34" spans="1:7" ht="53.25" customHeight="1" x14ac:dyDescent="0.25">
      <c r="A34" s="20">
        <v>226</v>
      </c>
      <c r="B34" s="21" t="s">
        <v>21</v>
      </c>
      <c r="C34" s="21" t="s">
        <v>163</v>
      </c>
      <c r="D34" s="56"/>
      <c r="E34" s="57"/>
      <c r="F34" s="58"/>
      <c r="G34" s="63"/>
    </row>
    <row r="35" spans="1:7" ht="53.25" customHeight="1" x14ac:dyDescent="0.25">
      <c r="A35" s="20">
        <v>227</v>
      </c>
      <c r="B35" s="21" t="s">
        <v>21</v>
      </c>
      <c r="C35" s="21" t="s">
        <v>71</v>
      </c>
      <c r="D35" s="56"/>
      <c r="E35" s="57"/>
      <c r="F35" s="58"/>
      <c r="G35" s="63"/>
    </row>
    <row r="36" spans="1:7" ht="53.25" customHeight="1" x14ac:dyDescent="0.25">
      <c r="A36" s="20">
        <v>228</v>
      </c>
      <c r="B36" s="21" t="s">
        <v>21</v>
      </c>
      <c r="C36" s="21" t="s">
        <v>72</v>
      </c>
      <c r="D36" s="56"/>
      <c r="E36" s="57"/>
      <c r="F36" s="58"/>
      <c r="G36" s="63"/>
    </row>
    <row r="37" spans="1:7" ht="53.25" customHeight="1" x14ac:dyDescent="0.25">
      <c r="A37" s="20">
        <v>229</v>
      </c>
      <c r="B37" s="21" t="s">
        <v>21</v>
      </c>
      <c r="C37" s="24" t="s">
        <v>164</v>
      </c>
      <c r="D37" s="56"/>
      <c r="E37" s="57"/>
      <c r="F37" s="58"/>
      <c r="G37" s="63"/>
    </row>
    <row r="38" spans="1:7" ht="24.75" customHeight="1" x14ac:dyDescent="0.25">
      <c r="A38" s="116" t="s">
        <v>73</v>
      </c>
      <c r="B38" s="117"/>
      <c r="C38" s="117"/>
      <c r="D38" s="101"/>
      <c r="E38" s="101"/>
      <c r="F38" s="101"/>
      <c r="G38" s="118"/>
    </row>
    <row r="39" spans="1:7" ht="53.25" customHeight="1" x14ac:dyDescent="0.25">
      <c r="A39" s="20">
        <v>230</v>
      </c>
      <c r="B39" s="21" t="s">
        <v>15</v>
      </c>
      <c r="C39" s="21" t="s">
        <v>74</v>
      </c>
      <c r="D39" s="56"/>
      <c r="E39" s="57"/>
      <c r="F39" s="58"/>
      <c r="G39" s="63"/>
    </row>
    <row r="40" spans="1:7" ht="53.25" customHeight="1" x14ac:dyDescent="0.25">
      <c r="A40" s="20">
        <v>231</v>
      </c>
      <c r="B40" s="21" t="s">
        <v>15</v>
      </c>
      <c r="C40" s="21" t="s">
        <v>75</v>
      </c>
      <c r="D40" s="56"/>
      <c r="E40" s="57"/>
      <c r="F40" s="58"/>
      <c r="G40" s="63"/>
    </row>
    <row r="41" spans="1:7" ht="53.25" customHeight="1" x14ac:dyDescent="0.25">
      <c r="A41" s="20">
        <v>232</v>
      </c>
      <c r="B41" s="21" t="s">
        <v>15</v>
      </c>
      <c r="C41" s="21" t="s">
        <v>76</v>
      </c>
      <c r="D41" s="56"/>
      <c r="E41" s="57"/>
      <c r="F41" s="58"/>
      <c r="G41" s="63"/>
    </row>
    <row r="42" spans="1:7" ht="53.25" customHeight="1" x14ac:dyDescent="0.25">
      <c r="A42" s="20">
        <v>233</v>
      </c>
      <c r="B42" s="25" t="s">
        <v>21</v>
      </c>
      <c r="C42" s="25" t="s">
        <v>272</v>
      </c>
      <c r="D42" s="96"/>
      <c r="E42" s="97"/>
      <c r="F42" s="98"/>
      <c r="G42" s="87"/>
    </row>
    <row r="43" spans="1:7" ht="53.25" customHeight="1" x14ac:dyDescent="0.25">
      <c r="A43" s="20">
        <v>234</v>
      </c>
      <c r="B43" s="21" t="s">
        <v>21</v>
      </c>
      <c r="C43" s="21" t="s">
        <v>273</v>
      </c>
      <c r="D43" s="56"/>
      <c r="E43" s="57"/>
      <c r="F43" s="58"/>
      <c r="G43" s="63"/>
    </row>
    <row r="44" spans="1:7" ht="53.25" customHeight="1" x14ac:dyDescent="0.25">
      <c r="A44" s="20">
        <v>235</v>
      </c>
      <c r="B44" s="21" t="s">
        <v>21</v>
      </c>
      <c r="C44" s="21" t="s">
        <v>77</v>
      </c>
      <c r="D44" s="56"/>
      <c r="E44" s="57"/>
      <c r="F44" s="58"/>
      <c r="G44" s="63"/>
    </row>
  </sheetData>
  <sheetProtection algorithmName="SHA-512" hashValue="xPkunKG0gPYGjiev6peR+8zEPJxS1c5YKT1Y8d+S4YyxDHmDuhRVs1kPInQO58EGuliHUpHJ6T4z2fIs7nk7Jg==" saltValue="2iFXX5yh/VffDJtxv6S22Q==" spinCount="100000" sheet="1" objects="1" scenarios="1" formatCells="0" formatColumns="0" formatRows="0" insertColumns="0" insertRows="0" insertHyperlinks="0"/>
  <mergeCells count="4">
    <mergeCell ref="A6:G6"/>
    <mergeCell ref="A38:G38"/>
    <mergeCell ref="A30:G30"/>
    <mergeCell ref="A21:G21"/>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9FEBE-70D0-45FF-8D36-08130CE3CA28}">
  <sheetPr>
    <pageSetUpPr fitToPage="1"/>
  </sheetPr>
  <dimension ref="A1:G1048575"/>
  <sheetViews>
    <sheetView workbookViewId="0">
      <selection activeCell="G9" sqref="G9"/>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row r="2" spans="1:7" ht="19.5" customHeight="1" x14ac:dyDescent="0.25">
      <c r="D2" s="44" t="s">
        <v>0</v>
      </c>
      <c r="E2" s="45"/>
      <c r="F2" s="45"/>
      <c r="G2" s="120"/>
    </row>
    <row r="3" spans="1:7" ht="19.5" customHeight="1" x14ac:dyDescent="0.25">
      <c r="D3" s="46"/>
      <c r="E3" s="47" t="s">
        <v>1</v>
      </c>
      <c r="F3" s="47"/>
      <c r="G3" s="121"/>
    </row>
    <row r="4" spans="1:7" ht="19.5" customHeight="1" x14ac:dyDescent="0.25">
      <c r="D4" s="46"/>
      <c r="E4" s="49"/>
      <c r="F4" s="50" t="s">
        <v>2</v>
      </c>
      <c r="G4" s="122"/>
    </row>
    <row r="5" spans="1:7" ht="19.5" customHeight="1" x14ac:dyDescent="0.25">
      <c r="A5" s="15" t="s">
        <v>3</v>
      </c>
      <c r="B5" s="16" t="s">
        <v>4</v>
      </c>
      <c r="C5" s="14"/>
      <c r="D5" s="52"/>
      <c r="E5" s="53"/>
      <c r="F5" s="54"/>
      <c r="G5" s="123" t="s">
        <v>5</v>
      </c>
    </row>
    <row r="6" spans="1:7" ht="24.75" customHeight="1" x14ac:dyDescent="0.25">
      <c r="A6" s="102" t="s">
        <v>61</v>
      </c>
      <c r="B6" s="103"/>
      <c r="C6" s="103"/>
      <c r="D6" s="104"/>
      <c r="E6" s="104"/>
      <c r="F6" s="104"/>
      <c r="G6" s="105"/>
    </row>
    <row r="7" spans="1:7" ht="53.25" customHeight="1" x14ac:dyDescent="0.25">
      <c r="A7" s="20">
        <v>236</v>
      </c>
      <c r="B7" s="12" t="s">
        <v>15</v>
      </c>
      <c r="C7" s="12" t="s">
        <v>155</v>
      </c>
      <c r="D7" s="56"/>
      <c r="E7" s="57"/>
      <c r="F7" s="58"/>
      <c r="G7" s="63"/>
    </row>
    <row r="8" spans="1:7" ht="53.25" customHeight="1" x14ac:dyDescent="0.25">
      <c r="A8" s="20">
        <v>237</v>
      </c>
      <c r="B8" s="12" t="s">
        <v>21</v>
      </c>
      <c r="C8" s="12" t="s">
        <v>154</v>
      </c>
      <c r="D8" s="56"/>
      <c r="E8" s="57"/>
      <c r="F8" s="58"/>
      <c r="G8" s="63"/>
    </row>
    <row r="9" spans="1:7" ht="53.25" customHeight="1" x14ac:dyDescent="0.25">
      <c r="A9" s="20">
        <v>238</v>
      </c>
      <c r="B9" s="12" t="s">
        <v>21</v>
      </c>
      <c r="C9" s="12" t="s">
        <v>135</v>
      </c>
      <c r="D9" s="56"/>
      <c r="E9" s="57"/>
      <c r="F9" s="58"/>
      <c r="G9" s="63"/>
    </row>
    <row r="10" spans="1:7" ht="53.25" customHeight="1" x14ac:dyDescent="0.25">
      <c r="A10" s="20">
        <v>239</v>
      </c>
      <c r="B10" s="12" t="s">
        <v>21</v>
      </c>
      <c r="C10" s="12" t="s">
        <v>133</v>
      </c>
      <c r="D10" s="56"/>
      <c r="E10" s="57"/>
      <c r="F10" s="58"/>
      <c r="G10" s="63"/>
    </row>
    <row r="11" spans="1:7" ht="53.25" customHeight="1" x14ac:dyDescent="0.25">
      <c r="A11" s="20">
        <v>240</v>
      </c>
      <c r="B11" s="12" t="s">
        <v>21</v>
      </c>
      <c r="C11" s="12" t="s">
        <v>134</v>
      </c>
      <c r="D11" s="56"/>
      <c r="E11" s="57"/>
      <c r="F11" s="58"/>
      <c r="G11" s="63"/>
    </row>
    <row r="12" spans="1:7" ht="53.25" customHeight="1" x14ac:dyDescent="0.25">
      <c r="A12" s="20">
        <v>241</v>
      </c>
      <c r="B12" s="12" t="s">
        <v>21</v>
      </c>
      <c r="C12" s="12" t="s">
        <v>231</v>
      </c>
      <c r="D12" s="56"/>
      <c r="E12" s="57"/>
      <c r="F12" s="58"/>
      <c r="G12" s="63"/>
    </row>
    <row r="13" spans="1:7" ht="53.25" customHeight="1" x14ac:dyDescent="0.25">
      <c r="A13" s="20">
        <v>242</v>
      </c>
      <c r="B13" s="12" t="s">
        <v>21</v>
      </c>
      <c r="C13" s="12" t="s">
        <v>238</v>
      </c>
      <c r="D13" s="56"/>
      <c r="E13" s="57"/>
      <c r="F13" s="58"/>
      <c r="G13" s="63"/>
    </row>
    <row r="14" spans="1:7" ht="53.25" customHeight="1" x14ac:dyDescent="0.25">
      <c r="A14" s="20">
        <v>243</v>
      </c>
      <c r="B14" s="21" t="s">
        <v>21</v>
      </c>
      <c r="C14" s="21" t="s">
        <v>156</v>
      </c>
      <c r="D14" s="56"/>
      <c r="E14" s="57"/>
      <c r="F14" s="58"/>
      <c r="G14" s="63"/>
    </row>
    <row r="15" spans="1:7" ht="53.25" customHeight="1" x14ac:dyDescent="0.25">
      <c r="A15" s="20">
        <v>244</v>
      </c>
      <c r="B15" s="21" t="s">
        <v>21</v>
      </c>
      <c r="C15" s="21" t="s">
        <v>239</v>
      </c>
      <c r="D15" s="56"/>
      <c r="E15" s="57"/>
      <c r="F15" s="58"/>
      <c r="G15" s="63"/>
    </row>
    <row r="1048575" spans="7:7" x14ac:dyDescent="0.25">
      <c r="G1048575" s="133"/>
    </row>
  </sheetData>
  <sheetProtection algorithmName="SHA-512" hashValue="niveLhmOBTBEDiMO2oSNtTo8oQODbMN8jRsYHvqg5t7Oiel9VEF3SLHT+0mK1lYOatzmx/OmOBKpFWvkaqu+sw==" saltValue="VXd3nUEzoiD0fiZbeUn/lQ=="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BEECB-5B60-4770-A5F2-23F9913D9E0E}">
  <sheetPr>
    <tabColor rgb="FFFFFF00"/>
  </sheetPr>
  <dimension ref="A1:D18"/>
  <sheetViews>
    <sheetView workbookViewId="0"/>
  </sheetViews>
  <sheetFormatPr defaultRowHeight="15" x14ac:dyDescent="0.25"/>
  <cols>
    <col min="1" max="1" width="20.5703125" bestFit="1" customWidth="1"/>
    <col min="2" max="4" width="12.5703125" customWidth="1"/>
  </cols>
  <sheetData>
    <row r="1" spans="1:4" ht="45" x14ac:dyDescent="0.25">
      <c r="B1" s="1" t="s">
        <v>0</v>
      </c>
      <c r="C1" s="1" t="s">
        <v>274</v>
      </c>
      <c r="D1" s="1" t="s">
        <v>2</v>
      </c>
    </row>
    <row r="2" spans="1:4" x14ac:dyDescent="0.25">
      <c r="A2" t="s">
        <v>275</v>
      </c>
      <c r="B2">
        <f>COUNTIF(General!D7:D20,"*")+COUNTIF(General!D22:D26,"*")+COUNTIF(General!D28:D32,"*")+COUNTIF(General!D34:D36,"*")</f>
        <v>0</v>
      </c>
      <c r="C2">
        <f>COUNTIF(General!E7:E20,"*")+COUNTIF(General!E22:E26,"*")+COUNTIF(General!E28:E32,"*")+COUNTIF(General!E34:E36,"*")</f>
        <v>0</v>
      </c>
      <c r="D2">
        <f>COUNTIF(General!F7:F20,"*")+COUNTIF(General!F22:F26,"*")+COUNTIF(General!F28:F32,"*")+COUNTIF(General!F34:F36,"*")</f>
        <v>0</v>
      </c>
    </row>
    <row r="3" spans="1:4" x14ac:dyDescent="0.25">
      <c r="A3" t="s">
        <v>276</v>
      </c>
      <c r="B3">
        <f>COUNTIF(Reporting!D7:D18,"*")</f>
        <v>0</v>
      </c>
      <c r="C3">
        <f>COUNTIF(Reporting!E7:E18,"*")</f>
        <v>0</v>
      </c>
      <c r="D3">
        <f>COUNTIF(Reporting!F7:F18,"*")</f>
        <v>0</v>
      </c>
    </row>
    <row r="4" spans="1:4" x14ac:dyDescent="0.25">
      <c r="A4" t="s">
        <v>277</v>
      </c>
      <c r="B4">
        <f>COUNTIF(CRM!D7:D18,"*")</f>
        <v>0</v>
      </c>
      <c r="C4">
        <f>COUNTIF(CRM!E7:E18,"*")</f>
        <v>0</v>
      </c>
      <c r="D4">
        <f>COUNTIF(CRM!F7:F18,"*")</f>
        <v>0</v>
      </c>
    </row>
    <row r="5" spans="1:4" x14ac:dyDescent="0.25">
      <c r="A5" t="s">
        <v>16</v>
      </c>
      <c r="B5">
        <f>COUNTIF('Contract Management'!D7:D17,"*")</f>
        <v>0</v>
      </c>
      <c r="C5">
        <f>COUNTIF('Contract Management'!E7:E17,"*")</f>
        <v>0</v>
      </c>
      <c r="D5">
        <f>COUNTIF('Contract Management'!F7:F17,"*")</f>
        <v>0</v>
      </c>
    </row>
    <row r="6" spans="1:4" x14ac:dyDescent="0.25">
      <c r="A6" t="s">
        <v>278</v>
      </c>
      <c r="B6">
        <f>COUNTIF('Work Orders'!D7:D23,"*")</f>
        <v>0</v>
      </c>
      <c r="C6">
        <f>COUNTIF('Work Orders'!E7:E23,"*")</f>
        <v>0</v>
      </c>
      <c r="D6">
        <f>COUNTIF('Work Orders'!F7:F23,"*")</f>
        <v>0</v>
      </c>
    </row>
    <row r="7" spans="1:4" x14ac:dyDescent="0.25">
      <c r="A7" t="s">
        <v>11</v>
      </c>
      <c r="B7">
        <f>COUNTIF('General Ledger'!D7:D13,"*")+COUNTIF('General Ledger'!D15:D24,"*")+COUNTIF('General Ledger'!D26:D29,"*")+COUNTIF('General Ledger'!D31:D34,"*")</f>
        <v>0</v>
      </c>
      <c r="C7">
        <f>COUNTIF('General Ledger'!E7:E13,"*")+COUNTIF('General Ledger'!E15:E24,"*")+COUNTIF('General Ledger'!E26:E29,"*")+COUNTIF('General Ledger'!E31:E34,"*")</f>
        <v>0</v>
      </c>
      <c r="D7">
        <f>COUNTIF('General Ledger'!F7:F13,"*")+COUNTIF('General Ledger'!F15:F24,"*")+COUNTIF('General Ledger'!F26:F29,"*")+COUNTIF('General Ledger'!F31:F34,"*")</f>
        <v>0</v>
      </c>
    </row>
    <row r="8" spans="1:4" x14ac:dyDescent="0.25">
      <c r="A8" t="s">
        <v>169</v>
      </c>
      <c r="B8">
        <f>COUNTIF(Purchasing!D7:D20,"*")</f>
        <v>0</v>
      </c>
      <c r="C8">
        <f>COUNTIF(Purchasing!E7:E20,"*")</f>
        <v>0</v>
      </c>
      <c r="D8">
        <f>COUNTIF(Purchasing!F7:F20,"*")</f>
        <v>0</v>
      </c>
    </row>
    <row r="9" spans="1:4" x14ac:dyDescent="0.25">
      <c r="A9" t="s">
        <v>279</v>
      </c>
      <c r="B9">
        <f>COUNTIF(AP!D7:D18,"*")</f>
        <v>0</v>
      </c>
      <c r="C9">
        <f>COUNTIF(AP!E7:E18,"*")</f>
        <v>0</v>
      </c>
      <c r="D9">
        <f>COUNTIF(AP!F7:F18,"*")</f>
        <v>0</v>
      </c>
    </row>
    <row r="10" spans="1:4" x14ac:dyDescent="0.25">
      <c r="A10" t="s">
        <v>172</v>
      </c>
      <c r="B10">
        <f>COUNTIF('Project Tracking'!D7:D16,"*")</f>
        <v>0</v>
      </c>
      <c r="C10">
        <f>COUNTIF('Project Tracking'!E7:E16,"*")</f>
        <v>0</v>
      </c>
      <c r="D10">
        <f>COUNTIF('Project Tracking'!F7:F16,"*")</f>
        <v>0</v>
      </c>
    </row>
    <row r="11" spans="1:4" x14ac:dyDescent="0.25">
      <c r="A11" t="s">
        <v>280</v>
      </c>
      <c r="B11">
        <f>COUNTIF('Fixed Assets'!D7:D19,"*")</f>
        <v>0</v>
      </c>
      <c r="C11">
        <f>COUNTIF('Fixed Assets'!E7:E19,"*")</f>
        <v>0</v>
      </c>
      <c r="D11">
        <f>COUNTIF('Fixed Assets'!F7:F19,"*")</f>
        <v>0</v>
      </c>
    </row>
    <row r="12" spans="1:4" x14ac:dyDescent="0.25">
      <c r="A12" t="s">
        <v>281</v>
      </c>
      <c r="B12">
        <f>COUNTIF('AR - CR'!D7:D15,"*")+COUNTIF('AR - CR'!D17:D20,"*")+COUNTIF('AR - CR'!D22:D25,"*")+COUNTIF('AR - CR'!D27:D29,"*")</f>
        <v>0</v>
      </c>
      <c r="C12">
        <f>COUNTIF('AR - CR'!E7:E15,"*")+COUNTIF('AR - CR'!E17:E20,"*")+COUNTIF('AR - CR'!E22:E25,"*")+COUNTIF('AR - CR'!E27:E29,"*")</f>
        <v>0</v>
      </c>
      <c r="D12">
        <f>COUNTIF('AR - CR'!F7:F15,"*")+COUNTIF('AR - CR'!F17:F20,"*")+COUNTIF('AR - CR'!F22:F25,"*")+COUNTIF('AR - CR'!F27:F29,"*")</f>
        <v>0</v>
      </c>
    </row>
    <row r="13" spans="1:4" x14ac:dyDescent="0.25">
      <c r="A13" t="s">
        <v>282</v>
      </c>
      <c r="B13">
        <f>COUNTIF(Utilities!D7:D18,"*")</f>
        <v>0</v>
      </c>
      <c r="C13">
        <f>COUNTIF(Utilities!E7:E18,"*")</f>
        <v>0</v>
      </c>
      <c r="D13">
        <f>COUNTIF(Utilities!F7:F18,"*")</f>
        <v>0</v>
      </c>
    </row>
    <row r="14" spans="1:4" x14ac:dyDescent="0.25">
      <c r="A14" t="s">
        <v>283</v>
      </c>
      <c r="B14">
        <f>COUNTIF(Budget!D7:D9,"*")+COUNTIF(Budget!D11:D23,"*")</f>
        <v>0</v>
      </c>
      <c r="C14">
        <f>COUNTIF(Budget!E7:E9,"*")+COUNTIF(Budget!E11:E23,"*")</f>
        <v>0</v>
      </c>
      <c r="D14">
        <f>COUNTIF(Budget!F7:F9,"*")+COUNTIF(Budget!F11:F23,"*")</f>
        <v>0</v>
      </c>
    </row>
    <row r="15" spans="1:4" x14ac:dyDescent="0.25">
      <c r="A15" t="s">
        <v>284</v>
      </c>
      <c r="B15">
        <f>COUNTIF(Properties!D7:D20,"*")+COUNTIF(Properties!D22:D29,"*")+COUNTIF(Properties!D31:D37,"*")+COUNTIF(Properties!D39:D44,"*")</f>
        <v>0</v>
      </c>
      <c r="C15">
        <f>COUNTIF(Properties!E7:E20,"*")+COUNTIF(Properties!E22:E29,"*")+COUNTIF(Properties!E31:E37,"*")+COUNTIF(Properties!E39:E44,"*")</f>
        <v>0</v>
      </c>
      <c r="D15">
        <f>COUNTIF(Properties!F7:F20,"*")+COUNTIF(Properties!F22:F29,"*")+COUNTIF(Properties!F31:F37,"*")+COUNTIF(Properties!F39:F44,"*")</f>
        <v>0</v>
      </c>
    </row>
    <row r="16" spans="1:4" x14ac:dyDescent="0.25">
      <c r="A16" t="s">
        <v>285</v>
      </c>
      <c r="B16">
        <f>COUNTIF(Integrations!D7:D15,"*")</f>
        <v>0</v>
      </c>
      <c r="C16">
        <f>COUNTIF(Integrations!E7:E15,"*")</f>
        <v>0</v>
      </c>
      <c r="D16">
        <f>COUNTIF(Integrations!F7:F15,"*")</f>
        <v>0</v>
      </c>
    </row>
    <row r="17" spans="1:4" ht="15.75" thickBot="1" x14ac:dyDescent="0.3">
      <c r="A17" s="35" t="s">
        <v>294</v>
      </c>
      <c r="B17" s="36">
        <f>SUM(B2:B16)</f>
        <v>0</v>
      </c>
      <c r="C17" s="36">
        <f t="shared" ref="C17:D17" si="0">SUM(C2:C16)</f>
        <v>0</v>
      </c>
      <c r="D17" s="36">
        <f t="shared" si="0"/>
        <v>0</v>
      </c>
    </row>
    <row r="18" spans="1:4" ht="15.75" thickTop="1" x14ac:dyDescent="0.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794C2-23D8-4D26-99BF-7C3BA82C5C83}">
  <sheetPr>
    <tabColor rgb="FFFFFF00"/>
  </sheetPr>
  <dimension ref="A1:H245"/>
  <sheetViews>
    <sheetView workbookViewId="0">
      <selection activeCell="E6" sqref="E6"/>
    </sheetView>
  </sheetViews>
  <sheetFormatPr defaultRowHeight="15" x14ac:dyDescent="0.25"/>
  <cols>
    <col min="3" max="3" width="12.28515625" bestFit="1" customWidth="1"/>
    <col min="4" max="4" width="54" customWidth="1"/>
    <col min="6" max="6" width="13" customWidth="1"/>
    <col min="8" max="8" width="10.5703125" customWidth="1"/>
  </cols>
  <sheetData>
    <row r="1" spans="1:8" ht="30" x14ac:dyDescent="0.25">
      <c r="A1" s="37" t="s">
        <v>3</v>
      </c>
      <c r="B1" s="37" t="s">
        <v>295</v>
      </c>
      <c r="C1" s="14" t="s">
        <v>4</v>
      </c>
      <c r="D1" s="14" t="s">
        <v>296</v>
      </c>
      <c r="E1" s="16" t="s">
        <v>0</v>
      </c>
      <c r="F1" s="16" t="s">
        <v>274</v>
      </c>
      <c r="G1" s="16" t="s">
        <v>2</v>
      </c>
      <c r="H1" s="16" t="s">
        <v>5</v>
      </c>
    </row>
    <row r="2" spans="1:8" x14ac:dyDescent="0.25">
      <c r="A2">
        <f>General!A8</f>
        <v>1</v>
      </c>
      <c r="B2" t="s">
        <v>275</v>
      </c>
      <c r="C2" t="str">
        <f>General!B8</f>
        <v>Must-have</v>
      </c>
      <c r="D2" t="str">
        <f>General!C8</f>
        <v>Customer Relationship Management</v>
      </c>
      <c r="E2">
        <f>General!D8</f>
        <v>0</v>
      </c>
      <c r="F2">
        <f>General!E8</f>
        <v>0</v>
      </c>
      <c r="G2">
        <f>General!F8</f>
        <v>0</v>
      </c>
      <c r="H2">
        <f>General!G8</f>
        <v>0</v>
      </c>
    </row>
    <row r="3" spans="1:8" x14ac:dyDescent="0.25">
      <c r="A3">
        <f>General!A9</f>
        <v>2</v>
      </c>
      <c r="B3" t="s">
        <v>275</v>
      </c>
      <c r="C3" t="str">
        <f>General!B9</f>
        <v>Must-have</v>
      </c>
      <c r="D3" t="str">
        <f>General!C9</f>
        <v>Contract Management</v>
      </c>
      <c r="E3">
        <f>General!D9</f>
        <v>0</v>
      </c>
      <c r="F3">
        <f>General!E9</f>
        <v>0</v>
      </c>
      <c r="G3">
        <f>General!F9</f>
        <v>0</v>
      </c>
      <c r="H3">
        <f>General!G9</f>
        <v>0</v>
      </c>
    </row>
    <row r="4" spans="1:8" x14ac:dyDescent="0.25">
      <c r="A4">
        <f>General!A10</f>
        <v>3</v>
      </c>
      <c r="B4" t="s">
        <v>275</v>
      </c>
      <c r="C4" t="str">
        <f>General!B10</f>
        <v>Must-have</v>
      </c>
      <c r="D4" t="str">
        <f>General!C10</f>
        <v>Work Order Management</v>
      </c>
      <c r="E4">
        <f>General!D10</f>
        <v>0</v>
      </c>
      <c r="F4">
        <f>General!E10</f>
        <v>0</v>
      </c>
      <c r="G4">
        <f>General!F10</f>
        <v>0</v>
      </c>
      <c r="H4">
        <f>General!G10</f>
        <v>0</v>
      </c>
    </row>
    <row r="5" spans="1:8" x14ac:dyDescent="0.25">
      <c r="A5">
        <f>General!A11</f>
        <v>4</v>
      </c>
      <c r="B5" t="s">
        <v>275</v>
      </c>
      <c r="C5" t="str">
        <f>General!B11</f>
        <v>Must-have</v>
      </c>
      <c r="D5" t="str">
        <f>General!C11</f>
        <v>Purchasing</v>
      </c>
      <c r="E5">
        <f>General!D11</f>
        <v>0</v>
      </c>
      <c r="F5">
        <f>General!E11</f>
        <v>0</v>
      </c>
      <c r="G5">
        <f>General!F11</f>
        <v>0</v>
      </c>
      <c r="H5">
        <f>General!G11</f>
        <v>0</v>
      </c>
    </row>
    <row r="6" spans="1:8" x14ac:dyDescent="0.25">
      <c r="A6">
        <f>General!A12</f>
        <v>5</v>
      </c>
      <c r="B6" t="s">
        <v>275</v>
      </c>
      <c r="C6" t="str">
        <f>General!B12</f>
        <v>Must-have</v>
      </c>
      <c r="D6" t="str">
        <f>General!C12</f>
        <v>Accounts Payable</v>
      </c>
      <c r="E6">
        <f>General!D12</f>
        <v>0</v>
      </c>
      <c r="F6">
        <f>General!E12</f>
        <v>0</v>
      </c>
      <c r="G6">
        <f>General!F12</f>
        <v>0</v>
      </c>
      <c r="H6">
        <f>General!G12</f>
        <v>0</v>
      </c>
    </row>
    <row r="7" spans="1:8" x14ac:dyDescent="0.25">
      <c r="A7">
        <f>General!A13</f>
        <v>6</v>
      </c>
      <c r="B7" t="s">
        <v>275</v>
      </c>
      <c r="C7" t="str">
        <f>General!B13</f>
        <v>Must-have</v>
      </c>
      <c r="D7" t="str">
        <f>General!C13</f>
        <v>Accounts Receivable</v>
      </c>
      <c r="E7">
        <f>General!D13</f>
        <v>0</v>
      </c>
      <c r="F7">
        <f>General!E13</f>
        <v>0</v>
      </c>
      <c r="G7">
        <f>General!F13</f>
        <v>0</v>
      </c>
      <c r="H7">
        <f>General!G13</f>
        <v>0</v>
      </c>
    </row>
    <row r="8" spans="1:8" x14ac:dyDescent="0.25">
      <c r="A8">
        <f>General!A14</f>
        <v>7</v>
      </c>
      <c r="B8" t="s">
        <v>275</v>
      </c>
      <c r="C8" t="str">
        <f>General!B14</f>
        <v>Must-have</v>
      </c>
      <c r="D8" t="str">
        <f>General!C14</f>
        <v>Utility Billing</v>
      </c>
      <c r="E8">
        <f>General!D14</f>
        <v>0</v>
      </c>
      <c r="F8">
        <f>General!E14</f>
        <v>0</v>
      </c>
      <c r="G8">
        <f>General!F14</f>
        <v>0</v>
      </c>
      <c r="H8">
        <f>General!G14</f>
        <v>0</v>
      </c>
    </row>
    <row r="9" spans="1:8" x14ac:dyDescent="0.25">
      <c r="A9">
        <f>General!A15</f>
        <v>8</v>
      </c>
      <c r="B9" t="s">
        <v>275</v>
      </c>
      <c r="C9" t="str">
        <f>General!B15</f>
        <v>Must-have</v>
      </c>
      <c r="D9" t="str">
        <f>General!C15</f>
        <v>Project Tracking</v>
      </c>
      <c r="E9">
        <f>General!D15</f>
        <v>0</v>
      </c>
      <c r="F9">
        <f>General!E15</f>
        <v>0</v>
      </c>
      <c r="G9">
        <f>General!F15</f>
        <v>0</v>
      </c>
      <c r="H9">
        <f>General!G15</f>
        <v>0</v>
      </c>
    </row>
    <row r="10" spans="1:8" x14ac:dyDescent="0.25">
      <c r="A10">
        <f>General!A16</f>
        <v>9</v>
      </c>
      <c r="B10" t="s">
        <v>275</v>
      </c>
      <c r="C10" t="str">
        <f>General!B16</f>
        <v>Must-have</v>
      </c>
      <c r="D10" t="str">
        <f>General!C16</f>
        <v>Fixed Asset Accounting</v>
      </c>
      <c r="E10">
        <f>General!D16</f>
        <v>0</v>
      </c>
      <c r="F10">
        <f>General!E16</f>
        <v>0</v>
      </c>
      <c r="G10">
        <f>General!F16</f>
        <v>0</v>
      </c>
      <c r="H10">
        <f>General!G16</f>
        <v>0</v>
      </c>
    </row>
    <row r="11" spans="1:8" x14ac:dyDescent="0.25">
      <c r="A11">
        <f>General!A17</f>
        <v>10</v>
      </c>
      <c r="B11" t="s">
        <v>275</v>
      </c>
      <c r="C11" t="str">
        <f>General!B17</f>
        <v>Must-have</v>
      </c>
      <c r="D11" t="str">
        <f>General!C17</f>
        <v>General Ledger</v>
      </c>
      <c r="E11">
        <f>General!D17</f>
        <v>0</v>
      </c>
      <c r="F11">
        <f>General!E17</f>
        <v>0</v>
      </c>
      <c r="G11">
        <f>General!F17</f>
        <v>0</v>
      </c>
      <c r="H11">
        <f>General!G17</f>
        <v>0</v>
      </c>
    </row>
    <row r="12" spans="1:8" x14ac:dyDescent="0.25">
      <c r="A12">
        <f>General!A18</f>
        <v>11</v>
      </c>
      <c r="B12" t="s">
        <v>275</v>
      </c>
      <c r="C12" t="str">
        <f>General!B18</f>
        <v>Must-have</v>
      </c>
      <c r="D12" t="str">
        <f>General!C18</f>
        <v>Budgeting Tools</v>
      </c>
      <c r="E12">
        <f>General!D18</f>
        <v>0</v>
      </c>
      <c r="F12">
        <f>General!E18</f>
        <v>0</v>
      </c>
      <c r="G12">
        <f>General!F18</f>
        <v>0</v>
      </c>
      <c r="H12">
        <f>General!G18</f>
        <v>0</v>
      </c>
    </row>
    <row r="13" spans="1:8" x14ac:dyDescent="0.25">
      <c r="A13">
        <f>General!A19</f>
        <v>12</v>
      </c>
      <c r="B13" t="s">
        <v>275</v>
      </c>
      <c r="C13" t="str">
        <f>General!B19</f>
        <v>Should-have</v>
      </c>
      <c r="D13" t="str">
        <f>General!C19</f>
        <v>Property Management</v>
      </c>
      <c r="E13">
        <f>General!D19</f>
        <v>0</v>
      </c>
      <c r="F13">
        <f>General!E19</f>
        <v>0</v>
      </c>
      <c r="G13">
        <f>General!F19</f>
        <v>0</v>
      </c>
      <c r="H13">
        <f>General!G19</f>
        <v>0</v>
      </c>
    </row>
    <row r="14" spans="1:8" x14ac:dyDescent="0.25">
      <c r="A14">
        <f>General!A20</f>
        <v>13</v>
      </c>
      <c r="B14" t="s">
        <v>275</v>
      </c>
      <c r="C14" t="str">
        <f>General!B20</f>
        <v>Nice-to-have</v>
      </c>
      <c r="D14" t="str">
        <f>General!C20</f>
        <v>Additional Integrations</v>
      </c>
      <c r="E14">
        <f>General!D20</f>
        <v>0</v>
      </c>
      <c r="F14">
        <f>General!E20</f>
        <v>0</v>
      </c>
      <c r="G14">
        <f>General!F20</f>
        <v>0</v>
      </c>
      <c r="H14">
        <f>General!G20</f>
        <v>0</v>
      </c>
    </row>
    <row r="15" spans="1:8" x14ac:dyDescent="0.25">
      <c r="A15">
        <f>General!A22</f>
        <v>14</v>
      </c>
      <c r="B15" t="s">
        <v>275</v>
      </c>
      <c r="C15" t="str">
        <f>General!B22</f>
        <v>Must-have</v>
      </c>
      <c r="D15" t="str">
        <f>General!C22</f>
        <v>Ability to set user groups or roles and assign security rights based on those groups or roles. Also has the ability to modify each user individually to give additional or reduced access to an individual within a group or role.</v>
      </c>
      <c r="E15">
        <f>General!D22</f>
        <v>0</v>
      </c>
      <c r="F15">
        <f>General!E22</f>
        <v>0</v>
      </c>
      <c r="G15">
        <f>General!F22</f>
        <v>0</v>
      </c>
      <c r="H15">
        <f>General!G22</f>
        <v>0</v>
      </c>
    </row>
    <row r="16" spans="1:8" x14ac:dyDescent="0.25">
      <c r="A16">
        <f>General!A23</f>
        <v>15</v>
      </c>
      <c r="B16" t="s">
        <v>275</v>
      </c>
      <c r="C16" t="str">
        <f>General!B23</f>
        <v>Should-have</v>
      </c>
      <c r="D16" t="str">
        <f>General!C23</f>
        <v>Ability to "copy" user access rights or user permissions or to create "roles" and add or remove users from that role so that what staff transitions, those don't have to be recreated.</v>
      </c>
      <c r="E16">
        <f>General!D23</f>
        <v>0</v>
      </c>
      <c r="F16">
        <f>General!E23</f>
        <v>0</v>
      </c>
      <c r="G16">
        <f>General!F23</f>
        <v>0</v>
      </c>
      <c r="H16">
        <f>General!G23</f>
        <v>0</v>
      </c>
    </row>
    <row r="17" spans="1:8" x14ac:dyDescent="0.25">
      <c r="A17">
        <f>General!A24</f>
        <v>16</v>
      </c>
      <c r="B17" t="s">
        <v>275</v>
      </c>
      <c r="C17" t="str">
        <f>General!B24</f>
        <v>Should-have</v>
      </c>
      <c r="D17" t="str">
        <f>General!C24</f>
        <v>Employees have an “out-of-office” setting that allows them to designate an alternate approver during their absence.</v>
      </c>
      <c r="E17">
        <f>General!D24</f>
        <v>0</v>
      </c>
      <c r="F17">
        <f>General!E24</f>
        <v>0</v>
      </c>
      <c r="G17">
        <f>General!F24</f>
        <v>0</v>
      </c>
      <c r="H17">
        <f>General!G24</f>
        <v>0</v>
      </c>
    </row>
    <row r="18" spans="1:8" x14ac:dyDescent="0.25">
      <c r="A18">
        <f>General!A25</f>
        <v>17</v>
      </c>
      <c r="B18" t="s">
        <v>275</v>
      </c>
      <c r="C18" t="str">
        <f>General!B25</f>
        <v>Should-have</v>
      </c>
      <c r="D18" t="str">
        <f>General!C25</f>
        <v>Includes built-in features that actively drive employee engagement through guided training modules, contextual tips, and workflow-based suggestions.</v>
      </c>
      <c r="E18">
        <f>General!D25</f>
        <v>0</v>
      </c>
      <c r="F18">
        <f>General!E25</f>
        <v>0</v>
      </c>
      <c r="G18">
        <f>General!F25</f>
        <v>0</v>
      </c>
      <c r="H18">
        <f>General!G25</f>
        <v>0</v>
      </c>
    </row>
    <row r="19" spans="1:8" x14ac:dyDescent="0.25">
      <c r="A19">
        <f>General!A26</f>
        <v>18</v>
      </c>
      <c r="B19" t="s">
        <v>275</v>
      </c>
      <c r="C19" t="str">
        <f>General!B26</f>
        <v>Nice-to-have</v>
      </c>
      <c r="D19" t="str">
        <f>General!C26</f>
        <v>Training and tips can be assigned based on user type. Comment on whether this would be a manual (we tell it which user types should get which trainings), automatic, or blended configuration.</v>
      </c>
      <c r="E19">
        <f>General!D26</f>
        <v>0</v>
      </c>
      <c r="F19">
        <f>General!E26</f>
        <v>0</v>
      </c>
      <c r="G19">
        <f>General!F26</f>
        <v>0</v>
      </c>
      <c r="H19">
        <f>General!G26</f>
        <v>0</v>
      </c>
    </row>
    <row r="20" spans="1:8" x14ac:dyDescent="0.25">
      <c r="A20">
        <f>General!A28</f>
        <v>19</v>
      </c>
      <c r="B20" t="s">
        <v>275</v>
      </c>
      <c r="C20" t="str">
        <f>General!B28</f>
        <v>Must-have</v>
      </c>
      <c r="D20" t="str">
        <f>General!C28</f>
        <v>Provides dashboards that can be customized by individual users. Users should be able to select which widgets, KPIs, or modules appear on their dashboard and arrange them according to their preferences.</v>
      </c>
      <c r="E20">
        <f>General!D28</f>
        <v>0</v>
      </c>
      <c r="F20">
        <f>General!E28</f>
        <v>0</v>
      </c>
      <c r="G20">
        <f>General!F28</f>
        <v>0</v>
      </c>
      <c r="H20">
        <f>General!G28</f>
        <v>0</v>
      </c>
    </row>
    <row r="21" spans="1:8" x14ac:dyDescent="0.25">
      <c r="A21">
        <f>General!A29</f>
        <v>20</v>
      </c>
      <c r="B21" t="s">
        <v>275</v>
      </c>
      <c r="C21" t="str">
        <f>General!B29</f>
        <v>Should-have</v>
      </c>
      <c r="D21" t="str">
        <f>General!C29</f>
        <v>Dashboards display real-time or near real-time data, including financial and operational metrics, with visualizations such as charts, graphs, and alerts. Must enforce role-based access controls for information displayed.</v>
      </c>
      <c r="E21">
        <f>General!D29</f>
        <v>0</v>
      </c>
      <c r="F21">
        <f>General!E29</f>
        <v>0</v>
      </c>
      <c r="G21">
        <f>General!F29</f>
        <v>0</v>
      </c>
      <c r="H21">
        <f>General!G29</f>
        <v>0</v>
      </c>
    </row>
    <row r="22" spans="1:8" x14ac:dyDescent="0.25">
      <c r="A22">
        <f>General!A30</f>
        <v>21</v>
      </c>
      <c r="B22" t="s">
        <v>275</v>
      </c>
      <c r="C22" t="str">
        <f>General!B30</f>
        <v>Nice-to-have</v>
      </c>
      <c r="D22" t="str">
        <f>General!C30</f>
        <v>Supports auto-configuration of dashboards based on user type (e.g., Finance Director, AP Specialist, Department Head). These default dashboards should reflect the most relevant metrics and tools for each role.</v>
      </c>
      <c r="E22">
        <f>General!D30</f>
        <v>0</v>
      </c>
      <c r="F22">
        <f>General!E30</f>
        <v>0</v>
      </c>
      <c r="G22">
        <f>General!F30</f>
        <v>0</v>
      </c>
      <c r="H22">
        <f>General!G30</f>
        <v>0</v>
      </c>
    </row>
    <row r="23" spans="1:8" x14ac:dyDescent="0.25">
      <c r="A23">
        <f>General!A31</f>
        <v>22</v>
      </c>
      <c r="B23" t="s">
        <v>275</v>
      </c>
      <c r="C23" t="str">
        <f>General!B31</f>
        <v>Should-have</v>
      </c>
      <c r="D23" t="str">
        <f>General!C31</f>
        <v>If the solution is cloud-based, it should allow multiple windows to be opened simultaneously.</v>
      </c>
      <c r="E23">
        <f>General!D31</f>
        <v>0</v>
      </c>
      <c r="F23">
        <f>General!E31</f>
        <v>0</v>
      </c>
      <c r="G23">
        <f>General!F31</f>
        <v>0</v>
      </c>
      <c r="H23">
        <f>General!G31</f>
        <v>0</v>
      </c>
    </row>
    <row r="24" spans="1:8" x14ac:dyDescent="0.25">
      <c r="A24">
        <f>General!A32</f>
        <v>23</v>
      </c>
      <c r="B24" t="s">
        <v>275</v>
      </c>
      <c r="C24" t="str">
        <f>General!B32</f>
        <v>Nice-to-have</v>
      </c>
      <c r="D24" t="str">
        <f>General!C32</f>
        <v>Provides a global search feature to search the entire application database.</v>
      </c>
      <c r="E24">
        <f>General!D32</f>
        <v>0</v>
      </c>
      <c r="F24">
        <f>General!E32</f>
        <v>0</v>
      </c>
      <c r="G24">
        <f>General!F32</f>
        <v>0</v>
      </c>
      <c r="H24">
        <f>General!G32</f>
        <v>0</v>
      </c>
    </row>
    <row r="25" spans="1:8" x14ac:dyDescent="0.25">
      <c r="A25">
        <f>General!A34</f>
        <v>24</v>
      </c>
      <c r="B25" t="s">
        <v>275</v>
      </c>
      <c r="C25" t="str">
        <f>General!B34</f>
        <v>Should-have</v>
      </c>
      <c r="D25" t="str">
        <f>General!C34</f>
        <v>Provides a mobile-friendly interface that allows managers and staff to view dashboards.</v>
      </c>
      <c r="E25">
        <f>General!D34</f>
        <v>0</v>
      </c>
      <c r="F25">
        <f>General!E34</f>
        <v>0</v>
      </c>
      <c r="G25">
        <f>General!F34</f>
        <v>0</v>
      </c>
      <c r="H25">
        <f>General!G34</f>
        <v>0</v>
      </c>
    </row>
    <row r="26" spans="1:8" x14ac:dyDescent="0.25">
      <c r="A26">
        <f>General!A35</f>
        <v>25</v>
      </c>
      <c r="B26" t="s">
        <v>275</v>
      </c>
      <c r="C26" t="str">
        <f>General!B35</f>
        <v>Should-have</v>
      </c>
      <c r="D26" t="str">
        <f>General!C35</f>
        <v>If mobile interface is available, managers in the field can carry out tasks such as generating and approving purchase orders, status checks, and document uploads.</v>
      </c>
      <c r="E26">
        <f>General!D35</f>
        <v>0</v>
      </c>
      <c r="F26">
        <f>General!E35</f>
        <v>0</v>
      </c>
      <c r="G26">
        <f>General!F35</f>
        <v>0</v>
      </c>
      <c r="H26">
        <f>General!G35</f>
        <v>0</v>
      </c>
    </row>
    <row r="27" spans="1:8" x14ac:dyDescent="0.25">
      <c r="A27">
        <f>General!A36</f>
        <v>26</v>
      </c>
      <c r="B27" t="s">
        <v>275</v>
      </c>
      <c r="C27" t="str">
        <f>General!B36</f>
        <v>Nice-to-have</v>
      </c>
      <c r="D27" t="str">
        <f>General!C36</f>
        <v>Mobile users receive push or email notifications for tasks requiring attention (e.g., approvals, overdue items) and are able to take action from their mobile device.</v>
      </c>
      <c r="E27">
        <f>General!D36</f>
        <v>0</v>
      </c>
      <c r="F27">
        <f>General!E36</f>
        <v>0</v>
      </c>
      <c r="G27">
        <f>General!F36</f>
        <v>0</v>
      </c>
      <c r="H27">
        <f>General!G36</f>
        <v>0</v>
      </c>
    </row>
    <row r="28" spans="1:8" x14ac:dyDescent="0.25">
      <c r="A28">
        <f>Reporting!A7</f>
        <v>27</v>
      </c>
      <c r="B28" t="s">
        <v>276</v>
      </c>
      <c r="C28" t="str">
        <f>Reporting!B7</f>
        <v>Must-have</v>
      </c>
      <c r="D28" t="str">
        <f>Reporting!C7</f>
        <v>Software should include a centralized reporting center that allows reporting across all modules. If any modules or integrated components are excluded, note them in the Comments section.</v>
      </c>
      <c r="E28">
        <f>Reporting!D7</f>
        <v>0</v>
      </c>
      <c r="F28">
        <f>Reporting!E7</f>
        <v>0</v>
      </c>
      <c r="G28">
        <f>Reporting!F7</f>
        <v>0</v>
      </c>
      <c r="H28">
        <f>Reporting!G7</f>
        <v>0</v>
      </c>
    </row>
    <row r="29" spans="1:8" x14ac:dyDescent="0.25">
      <c r="A29">
        <f>Reporting!A8</f>
        <v>28</v>
      </c>
      <c r="B29" t="s">
        <v>276</v>
      </c>
      <c r="C29" t="str">
        <f>Reporting!B8</f>
        <v>Must-have</v>
      </c>
      <c r="D29" t="str">
        <f>Reporting!C8</f>
        <v>There should be role-based access controls within reporting module for sensitive financial or personnel data.</v>
      </c>
      <c r="E29">
        <f>Reporting!D8</f>
        <v>0</v>
      </c>
      <c r="F29">
        <f>Reporting!E8</f>
        <v>0</v>
      </c>
      <c r="G29">
        <f>Reporting!F8</f>
        <v>0</v>
      </c>
      <c r="H29">
        <f>Reporting!G8</f>
        <v>0</v>
      </c>
    </row>
    <row r="30" spans="1:8" x14ac:dyDescent="0.25">
      <c r="A30">
        <f>Reporting!A9</f>
        <v>29</v>
      </c>
      <c r="B30" t="s">
        <v>276</v>
      </c>
      <c r="C30" t="str">
        <f>Reporting!B9</f>
        <v>Must-have</v>
      </c>
      <c r="D30" t="str">
        <f>Reporting!C9</f>
        <v>Reporting features allow users to customize column order, select which data is included, and choose whether to show or remove subtotals and totals.</v>
      </c>
      <c r="E30">
        <f>Reporting!D9</f>
        <v>0</v>
      </c>
      <c r="F30">
        <f>Reporting!E9</f>
        <v>0</v>
      </c>
      <c r="G30">
        <f>Reporting!F9</f>
        <v>0</v>
      </c>
      <c r="H30">
        <f>Reporting!G9</f>
        <v>0</v>
      </c>
    </row>
    <row r="31" spans="1:8" x14ac:dyDescent="0.25">
      <c r="A31">
        <f>Reporting!A10</f>
        <v>30</v>
      </c>
      <c r="B31" t="s">
        <v>276</v>
      </c>
      <c r="C31" t="str">
        <f>Reporting!B10</f>
        <v>Must-have</v>
      </c>
      <c r="D31" t="str">
        <f>Reporting!C10</f>
        <v>Reporting module has the ability to sort queries or reports based on any element (date range, period range, individual account number, account number range, etc).</v>
      </c>
      <c r="E31">
        <f>Reporting!D10</f>
        <v>0</v>
      </c>
      <c r="F31">
        <f>Reporting!E10</f>
        <v>0</v>
      </c>
      <c r="G31">
        <f>Reporting!F10</f>
        <v>0</v>
      </c>
      <c r="H31">
        <f>Reporting!G10</f>
        <v>0</v>
      </c>
    </row>
    <row r="32" spans="1:8" x14ac:dyDescent="0.25">
      <c r="A32">
        <f>Reporting!A11</f>
        <v>31</v>
      </c>
      <c r="B32" t="s">
        <v>276</v>
      </c>
      <c r="C32" t="str">
        <f>Reporting!B11</f>
        <v>Must-have</v>
      </c>
      <c r="D32" t="str">
        <f>Reporting!C11</f>
        <v>Reports can be used to look at different levels of data - data by department, account, or by object classification.</v>
      </c>
      <c r="E32">
        <f>Reporting!D11</f>
        <v>0</v>
      </c>
      <c r="F32">
        <f>Reporting!E11</f>
        <v>0</v>
      </c>
      <c r="G32">
        <f>Reporting!F11</f>
        <v>0</v>
      </c>
      <c r="H32">
        <f>Reporting!G11</f>
        <v>0</v>
      </c>
    </row>
    <row r="33" spans="1:8" x14ac:dyDescent="0.25">
      <c r="A33">
        <f>Reporting!A12</f>
        <v>32</v>
      </c>
      <c r="B33" t="s">
        <v>276</v>
      </c>
      <c r="C33" t="str">
        <f>Reporting!B12</f>
        <v>Must-have</v>
      </c>
      <c r="D33" t="str">
        <f>Reporting!C12</f>
        <v xml:space="preserve">	Ability to save and reuse report templates with user-defined filters and formatting.</v>
      </c>
      <c r="E33">
        <f>Reporting!D12</f>
        <v>0</v>
      </c>
      <c r="F33">
        <f>Reporting!E12</f>
        <v>0</v>
      </c>
      <c r="G33">
        <f>Reporting!F12</f>
        <v>0</v>
      </c>
      <c r="H33">
        <f>Reporting!G12</f>
        <v>0</v>
      </c>
    </row>
    <row r="34" spans="1:8" x14ac:dyDescent="0.25">
      <c r="A34">
        <f>Reporting!A13</f>
        <v>33</v>
      </c>
      <c r="B34" t="s">
        <v>276</v>
      </c>
      <c r="C34" t="str">
        <f>Reporting!B13</f>
        <v>Must-have</v>
      </c>
      <c r="D34" t="str">
        <f>Reporting!C13</f>
        <v>Reports export cleanly to Excel or PDF with formatting preserved (e.g., headers, totals, column widths).</v>
      </c>
      <c r="E34">
        <f>Reporting!D13</f>
        <v>0</v>
      </c>
      <c r="F34">
        <f>Reporting!E13</f>
        <v>0</v>
      </c>
      <c r="G34">
        <f>Reporting!F13</f>
        <v>0</v>
      </c>
      <c r="H34">
        <f>Reporting!G13</f>
        <v>0</v>
      </c>
    </row>
    <row r="35" spans="1:8" x14ac:dyDescent="0.25">
      <c r="A35">
        <f>Reporting!A14</f>
        <v>34</v>
      </c>
      <c r="B35" t="s">
        <v>276</v>
      </c>
      <c r="C35" t="str">
        <f>Reporting!B14</f>
        <v>Must-have</v>
      </c>
      <c r="D35" t="str">
        <f>Reporting!C14</f>
        <v xml:space="preserve">	Ability to generate GASB-compliant financial statements, including Statement of Net Position, Statement of Activities, and Cashflow Statement.</v>
      </c>
      <c r="E35">
        <f>Reporting!D14</f>
        <v>0</v>
      </c>
      <c r="F35">
        <f>Reporting!E14</f>
        <v>0</v>
      </c>
      <c r="G35">
        <f>Reporting!F14</f>
        <v>0</v>
      </c>
      <c r="H35">
        <f>Reporting!G14</f>
        <v>0</v>
      </c>
    </row>
    <row r="36" spans="1:8" x14ac:dyDescent="0.25">
      <c r="A36">
        <f>Reporting!A15</f>
        <v>35</v>
      </c>
      <c r="B36" t="s">
        <v>276</v>
      </c>
      <c r="C36" t="str">
        <f>Reporting!B15</f>
        <v>Should-have</v>
      </c>
      <c r="D36" t="str">
        <f>Reporting!C15</f>
        <v>Report-building tools with drag-and-drop fields, conditional logic, and calculated fields.</v>
      </c>
      <c r="E36">
        <f>Reporting!D15</f>
        <v>0</v>
      </c>
      <c r="F36">
        <f>Reporting!E15</f>
        <v>0</v>
      </c>
      <c r="G36">
        <f>Reporting!F15</f>
        <v>0</v>
      </c>
      <c r="H36">
        <f>Reporting!G15</f>
        <v>0</v>
      </c>
    </row>
    <row r="37" spans="1:8" x14ac:dyDescent="0.25">
      <c r="A37">
        <f>Reporting!A16</f>
        <v>36</v>
      </c>
      <c r="B37" t="s">
        <v>276</v>
      </c>
      <c r="C37" t="str">
        <f>Reporting!B16</f>
        <v>Nice-to-have</v>
      </c>
      <c r="D37" t="str">
        <f>Reporting!C16</f>
        <v>Data synchronization with Excel, enabling automatic updates from linked spreadsheets to reflect in real time within the software.</v>
      </c>
      <c r="E37">
        <f>Reporting!D16</f>
        <v>0</v>
      </c>
      <c r="F37">
        <f>Reporting!E16</f>
        <v>0</v>
      </c>
      <c r="G37">
        <f>Reporting!F16</f>
        <v>0</v>
      </c>
      <c r="H37">
        <f>Reporting!G16</f>
        <v>0</v>
      </c>
    </row>
    <row r="38" spans="1:8" x14ac:dyDescent="0.25">
      <c r="A38">
        <f>Reporting!A17</f>
        <v>37</v>
      </c>
      <c r="B38" t="s">
        <v>276</v>
      </c>
      <c r="C38" t="str">
        <f>Reporting!B17</f>
        <v>Nice-to-have</v>
      </c>
      <c r="D38" t="str">
        <f>Reporting!C17</f>
        <v>Ability to embed narrative or notes in reports (e.g., customer notes in the aging report, explanations for variances in the budget report, etc.). Specify if this feature is excluded or unsupported in any modules.</v>
      </c>
      <c r="E38">
        <f>Reporting!D17</f>
        <v>0</v>
      </c>
      <c r="F38">
        <f>Reporting!E17</f>
        <v>0</v>
      </c>
      <c r="G38">
        <f>Reporting!F17</f>
        <v>0</v>
      </c>
      <c r="H38">
        <f>Reporting!G17</f>
        <v>0</v>
      </c>
    </row>
    <row r="39" spans="1:8" x14ac:dyDescent="0.25">
      <c r="A39">
        <f>Reporting!A18</f>
        <v>38</v>
      </c>
      <c r="B39" t="s">
        <v>276</v>
      </c>
      <c r="C39" t="str">
        <f>Reporting!B18</f>
        <v>Nice-to-have</v>
      </c>
      <c r="D39" t="str">
        <f>Reporting!C18</f>
        <v>Ability to schedule automated report generation and email distribution to users or groups. Reports should support template reuse and export formats (Excel/PDF). Specify if any modules are excluded or unsupported.</v>
      </c>
      <c r="E39">
        <f>Reporting!D18</f>
        <v>0</v>
      </c>
      <c r="F39">
        <f>Reporting!E18</f>
        <v>0</v>
      </c>
      <c r="G39">
        <f>Reporting!F18</f>
        <v>0</v>
      </c>
      <c r="H39">
        <f>Reporting!G18</f>
        <v>0</v>
      </c>
    </row>
    <row r="40" spans="1:8" x14ac:dyDescent="0.25">
      <c r="A40">
        <f>CRM!A7</f>
        <v>39</v>
      </c>
      <c r="B40" t="s">
        <v>277</v>
      </c>
      <c r="C40" t="str">
        <f>CRM!B7</f>
        <v>Must-have</v>
      </c>
      <c r="D40" t="str">
        <f>CRM!C7</f>
        <v>CRM within the system should serve as a central repository for all contacts, including customers, vendors, and partners. This should not be limited to sales functions, which are not a primary function of the Port's operations.</v>
      </c>
      <c r="E40">
        <f>CRM!D7</f>
        <v>0</v>
      </c>
      <c r="F40">
        <f>CRM!E7</f>
        <v>0</v>
      </c>
      <c r="G40">
        <f>CRM!F7</f>
        <v>0</v>
      </c>
      <c r="H40">
        <f>Reporting!G7</f>
        <v>0</v>
      </c>
    </row>
    <row r="41" spans="1:8" x14ac:dyDescent="0.25">
      <c r="A41">
        <f>CRM!A8</f>
        <v>40</v>
      </c>
      <c r="B41" t="s">
        <v>277</v>
      </c>
      <c r="C41" t="str">
        <f>CRM!B8</f>
        <v>Must-have</v>
      </c>
      <c r="D41" t="str">
        <f>CRM!C8</f>
        <v>Ability to categorize and group contacts using custom labels (e.g., customer, vendor, department, service type, project). Contacts, lists and categories should be shareable across users.</v>
      </c>
      <c r="E41">
        <f>CRM!D8</f>
        <v>0</v>
      </c>
      <c r="F41">
        <f>CRM!E8</f>
        <v>0</v>
      </c>
      <c r="G41">
        <f>CRM!F8</f>
        <v>0</v>
      </c>
      <c r="H41">
        <f>Reporting!G8</f>
        <v>0</v>
      </c>
    </row>
    <row r="42" spans="1:8" x14ac:dyDescent="0.25">
      <c r="A42">
        <f>CRM!A9</f>
        <v>41</v>
      </c>
      <c r="B42" t="s">
        <v>277</v>
      </c>
      <c r="C42" t="str">
        <f>CRM!B9</f>
        <v>Must-have</v>
      </c>
      <c r="D42" t="str">
        <f>CRM!C9</f>
        <v>All associated contact information is exportable to Excel.</v>
      </c>
      <c r="E42">
        <f>CRM!D9</f>
        <v>0</v>
      </c>
      <c r="F42">
        <f>CRM!E9</f>
        <v>0</v>
      </c>
      <c r="G42">
        <f>CRM!F9</f>
        <v>0</v>
      </c>
      <c r="H42">
        <f>Reporting!G9</f>
        <v>0</v>
      </c>
    </row>
    <row r="43" spans="1:8" x14ac:dyDescent="0.25">
      <c r="A43">
        <f>CRM!A10</f>
        <v>42</v>
      </c>
      <c r="B43" t="s">
        <v>277</v>
      </c>
      <c r="C43" t="str">
        <f>CRM!B10</f>
        <v>Should-have</v>
      </c>
      <c r="D43" t="str">
        <f>CRM!C10</f>
        <v>CRM should allow a single contact to have multiple roles (e.g., a customer who is also a vendor or partner).</v>
      </c>
      <c r="E43">
        <f>CRM!D10</f>
        <v>0</v>
      </c>
      <c r="F43">
        <f>CRM!E10</f>
        <v>0</v>
      </c>
      <c r="G43">
        <f>CRM!F10</f>
        <v>0</v>
      </c>
      <c r="H43">
        <f>Reporting!G10</f>
        <v>0</v>
      </c>
    </row>
    <row r="44" spans="1:8" x14ac:dyDescent="0.25">
      <c r="A44">
        <f>CRM!A11</f>
        <v>43</v>
      </c>
      <c r="B44" t="s">
        <v>277</v>
      </c>
      <c r="C44" t="str">
        <f>CRM!B11</f>
        <v>Should-have</v>
      </c>
      <c r="D44" t="str">
        <f>CRM!C11</f>
        <v>Ability to add internal notes and customized fields with search and reporting capabilities.</v>
      </c>
      <c r="E44">
        <f>CRM!D11</f>
        <v>0</v>
      </c>
      <c r="F44">
        <f>CRM!E11</f>
        <v>0</v>
      </c>
      <c r="G44">
        <f>CRM!F11</f>
        <v>0</v>
      </c>
      <c r="H44">
        <f>Reporting!G11</f>
        <v>0</v>
      </c>
    </row>
    <row r="45" spans="1:8" x14ac:dyDescent="0.25">
      <c r="A45">
        <f>CRM!A12</f>
        <v>44</v>
      </c>
      <c r="B45" t="s">
        <v>277</v>
      </c>
      <c r="C45" t="str">
        <f>CRM!B12</f>
        <v>Should-have</v>
      </c>
      <c r="D45" t="str">
        <f>CRM!C12</f>
        <v>Ability to upload and link documents to contacts/vendors.</v>
      </c>
      <c r="E45">
        <f>CRM!D12</f>
        <v>0</v>
      </c>
      <c r="F45">
        <f>CRM!E12</f>
        <v>0</v>
      </c>
      <c r="G45">
        <f>CRM!F12</f>
        <v>0</v>
      </c>
      <c r="H45">
        <f>Reporting!G12</f>
        <v>0</v>
      </c>
    </row>
    <row r="46" spans="1:8" x14ac:dyDescent="0.25">
      <c r="A46">
        <f>CRM!A13</f>
        <v>45</v>
      </c>
      <c r="B46" t="s">
        <v>277</v>
      </c>
      <c r="C46" t="str">
        <f>CRM!B13</f>
        <v>Should-have</v>
      </c>
      <c r="D46" t="str">
        <f>CRM!C13</f>
        <v>From the contact record, users should be able to drill directly into AP, AR, work order, and contract modules to view billing, payment, and agreement history. All linked records should be accessible to users.</v>
      </c>
      <c r="E46">
        <f>CRM!D13</f>
        <v>0</v>
      </c>
      <c r="F46">
        <f>CRM!E13</f>
        <v>0</v>
      </c>
      <c r="G46">
        <f>CRM!F13</f>
        <v>0</v>
      </c>
      <c r="H46">
        <f>Reporting!G13</f>
        <v>0</v>
      </c>
    </row>
    <row r="47" spans="1:8" x14ac:dyDescent="0.25">
      <c r="A47">
        <f>CRM!A14</f>
        <v>46</v>
      </c>
      <c r="B47" t="s">
        <v>277</v>
      </c>
      <c r="C47" t="str">
        <f>CRM!B14</f>
        <v>Should-have</v>
      </c>
      <c r="D47" t="str">
        <f>CRM!C14</f>
        <v>Includes a feature that allows staff to send communications to customer groups without exposing contact information.</v>
      </c>
      <c r="E47">
        <f>CRM!D14</f>
        <v>0</v>
      </c>
      <c r="F47">
        <f>CRM!E14</f>
        <v>0</v>
      </c>
      <c r="G47">
        <f>CRM!F14</f>
        <v>0</v>
      </c>
      <c r="H47">
        <f>Reporting!G14</f>
        <v>0</v>
      </c>
    </row>
    <row r="48" spans="1:8" x14ac:dyDescent="0.25">
      <c r="A48">
        <f>CRM!A15</f>
        <v>47</v>
      </c>
      <c r="B48" t="s">
        <v>277</v>
      </c>
      <c r="C48" t="str">
        <f>CRM!B15</f>
        <v>Nice-to-have</v>
      </c>
      <c r="D48" t="str">
        <f>CRM!C15</f>
        <v>Contacts can be synced with Outlook. Two-way sync should ensure updates made in either system reflect in both, including contact details, tags, and communication history. Specify sync direction and supported fields.</v>
      </c>
      <c r="E48">
        <f>CRM!D15</f>
        <v>0</v>
      </c>
      <c r="F48">
        <f>CRM!E15</f>
        <v>0</v>
      </c>
      <c r="G48">
        <f>CRM!F15</f>
        <v>0</v>
      </c>
      <c r="H48">
        <f>Reporting!G15</f>
        <v>0</v>
      </c>
    </row>
    <row r="49" spans="1:8" x14ac:dyDescent="0.25">
      <c r="A49">
        <f>CRM!A16</f>
        <v>48</v>
      </c>
      <c r="B49" t="s">
        <v>277</v>
      </c>
      <c r="C49" t="str">
        <f>CRM!B16</f>
        <v>Nice-to-have</v>
      </c>
      <c r="D49" t="str">
        <f>CRM!C16</f>
        <v>CRM can track items missing and/or create follow-ups by entity. Comment on whether these can be assigned/re-assigned and whether action items can be displayed as a dashboard.</v>
      </c>
      <c r="E49">
        <f>CRM!D16</f>
        <v>0</v>
      </c>
      <c r="F49">
        <f>CRM!E16</f>
        <v>0</v>
      </c>
      <c r="G49">
        <f>CRM!F16</f>
        <v>0</v>
      </c>
      <c r="H49">
        <f>Reporting!G16</f>
        <v>0</v>
      </c>
    </row>
    <row r="50" spans="1:8" x14ac:dyDescent="0.25">
      <c r="A50">
        <f>CRM!A17</f>
        <v>49</v>
      </c>
      <c r="B50" t="s">
        <v>277</v>
      </c>
      <c r="C50" t="str">
        <f>CRM!B17</f>
        <v>Nice-to-have</v>
      </c>
      <c r="D50" t="str">
        <f>CRM!C17</f>
        <v>CRM should support pre-built or custom queries to identify vendors by service type, including contact info and vetting status.</v>
      </c>
      <c r="E50">
        <f>CRM!D17</f>
        <v>0</v>
      </c>
      <c r="F50">
        <f>CRM!E17</f>
        <v>0</v>
      </c>
      <c r="G50">
        <f>CRM!F17</f>
        <v>0</v>
      </c>
      <c r="H50">
        <f>Reporting!G17</f>
        <v>0</v>
      </c>
    </row>
    <row r="51" spans="1:8" x14ac:dyDescent="0.25">
      <c r="A51">
        <f>CRM!A18</f>
        <v>50</v>
      </c>
      <c r="B51" t="s">
        <v>277</v>
      </c>
      <c r="C51" t="str">
        <f>CRM!B18</f>
        <v>Nice-to-have</v>
      </c>
      <c r="D51" t="str">
        <f>CRM!C18</f>
        <v>Communications initiated through the system (e.g. emailed messages) are automatically linked to the customer or vendor and included in the communication log.</v>
      </c>
      <c r="E51">
        <f>CRM!D18</f>
        <v>0</v>
      </c>
      <c r="F51">
        <f>CRM!E18</f>
        <v>0</v>
      </c>
      <c r="G51">
        <f>CRM!F18</f>
        <v>0</v>
      </c>
      <c r="H51">
        <f>Reporting!G18</f>
        <v>0</v>
      </c>
    </row>
    <row r="52" spans="1:8" x14ac:dyDescent="0.25">
      <c r="A52">
        <f>'Contract Management'!A7</f>
        <v>51</v>
      </c>
      <c r="B52" t="s">
        <v>297</v>
      </c>
      <c r="C52" t="str">
        <f>'Contract Management'!B7</f>
        <v>Should-have</v>
      </c>
      <c r="D52" t="str">
        <f>'Contract Management'!C7</f>
        <v>Vendor contract management that allows for storing and managing of all vendor contract documents with version control and ability to search. Should have robust pre-built and custom field options.</v>
      </c>
      <c r="E52">
        <f>'Contract Management'!D7</f>
        <v>0</v>
      </c>
      <c r="F52">
        <f>'Contract Management'!E7</f>
        <v>0</v>
      </c>
      <c r="G52">
        <f>'Contract Management'!F7</f>
        <v>0</v>
      </c>
      <c r="H52">
        <f>Reporting!G19</f>
        <v>0</v>
      </c>
    </row>
    <row r="53" spans="1:8" x14ac:dyDescent="0.25">
      <c r="A53">
        <f>'Contract Management'!A8</f>
        <v>52</v>
      </c>
      <c r="B53" t="s">
        <v>297</v>
      </c>
      <c r="C53" t="str">
        <f>'Contract Management'!B8</f>
        <v>Should-have</v>
      </c>
      <c r="D53" t="str">
        <f>'Contract Management'!C8</f>
        <v>Ability to assign and display a designated internal point of contact for each contract (name, role, contact info). For example, the Properties manager would be the POC for janitorial agreements.</v>
      </c>
      <c r="E53">
        <f>'Contract Management'!D8</f>
        <v>0</v>
      </c>
      <c r="F53">
        <f>'Contract Management'!E8</f>
        <v>0</v>
      </c>
      <c r="G53">
        <f>'Contract Management'!F8</f>
        <v>0</v>
      </c>
      <c r="H53">
        <f>Reporting!G20</f>
        <v>0</v>
      </c>
    </row>
    <row r="54" spans="1:8" x14ac:dyDescent="0.25">
      <c r="A54">
        <f>'Contract Management'!A9</f>
        <v>53</v>
      </c>
      <c r="B54" t="s">
        <v>297</v>
      </c>
      <c r="C54" t="str">
        <f>'Contract Management'!B9</f>
        <v>Should-have</v>
      </c>
      <c r="D54" t="str">
        <f>'Contract Management'!C9</f>
        <v>Ability to assign and categorize contracts by type (e.g., procurement, project, quote, service agreement), with support for sorting, filtering, and reporting based on contract type.</v>
      </c>
      <c r="E54">
        <f>'Contract Management'!D9</f>
        <v>0</v>
      </c>
      <c r="F54">
        <f>'Contract Management'!E9</f>
        <v>0</v>
      </c>
      <c r="G54">
        <f>'Contract Management'!F9</f>
        <v>0</v>
      </c>
      <c r="H54">
        <f>Reporting!G21</f>
        <v>0</v>
      </c>
    </row>
    <row r="55" spans="1:8" x14ac:dyDescent="0.25">
      <c r="A55">
        <f>'Contract Management'!A10</f>
        <v>54</v>
      </c>
      <c r="B55" t="s">
        <v>297</v>
      </c>
      <c r="C55" t="str">
        <f>'Contract Management'!B10</f>
        <v>Should-have</v>
      </c>
      <c r="D55" t="str">
        <f>'Contract Management'!C10</f>
        <v>System includes pre-built contract reports and also allows users to generate custom reports based on various criteria such as contract type, department, status, and date ranges.</v>
      </c>
      <c r="E55">
        <f>'Contract Management'!D10</f>
        <v>0</v>
      </c>
      <c r="F55">
        <f>'Contract Management'!E10</f>
        <v>0</v>
      </c>
      <c r="G55">
        <f>'Contract Management'!F10</f>
        <v>0</v>
      </c>
      <c r="H55">
        <f>Reporting!G22</f>
        <v>0</v>
      </c>
    </row>
    <row r="56" spans="1:8" x14ac:dyDescent="0.25">
      <c r="A56">
        <f>'Contract Management'!A11</f>
        <v>55</v>
      </c>
      <c r="B56" t="s">
        <v>297</v>
      </c>
      <c r="C56" t="str">
        <f>'Contract Management'!B11</f>
        <v>Should-have</v>
      </c>
      <c r="D56" t="str">
        <f>'Contract Management'!C11</f>
        <v>Ability to track and display the fulfillment status of each vendor contract or agreement (for example: open, in progress, completed, closed), and include whether all deliverables or obligations have been met.</v>
      </c>
      <c r="E56">
        <f>'Contract Management'!D11</f>
        <v>0</v>
      </c>
      <c r="F56">
        <f>'Contract Management'!E11</f>
        <v>0</v>
      </c>
      <c r="G56">
        <f>'Contract Management'!F11</f>
        <v>0</v>
      </c>
      <c r="H56">
        <f>Reporting!G23</f>
        <v>0</v>
      </c>
    </row>
    <row r="57" spans="1:8" x14ac:dyDescent="0.25">
      <c r="A57">
        <f>'Contract Management'!A12</f>
        <v>56</v>
      </c>
      <c r="B57" t="s">
        <v>297</v>
      </c>
      <c r="C57" t="str">
        <f>'Contract Management'!B12</f>
        <v>Should-have</v>
      </c>
      <c r="D57" t="str">
        <f>'Contract Management'!C12</f>
        <v>Task management component for tracking vendor contract-related items missing or requiring follow-up. Examples: W-9 forms, certified payroll, bonds, missing signatures on contracts/amendments/agreements, etc.</v>
      </c>
      <c r="E57">
        <f>'Contract Management'!D12</f>
        <v>0</v>
      </c>
      <c r="F57">
        <f>'Contract Management'!E12</f>
        <v>0</v>
      </c>
      <c r="G57">
        <f>'Contract Management'!F12</f>
        <v>0</v>
      </c>
      <c r="H57">
        <f>Reporting!G24</f>
        <v>0</v>
      </c>
    </row>
    <row r="58" spans="1:8" x14ac:dyDescent="0.25">
      <c r="A58">
        <f>'Contract Management'!A13</f>
        <v>57</v>
      </c>
      <c r="B58" t="s">
        <v>297</v>
      </c>
      <c r="C58" t="str">
        <f>'Contract Management'!B13</f>
        <v>Nice-to-have</v>
      </c>
      <c r="D58" t="str">
        <f>'Contract Management'!C13</f>
        <v>Approval workflows for contract review and execution. Comment on whether we can create reusable workflows and whether these can be routed or recommended based on criteria such as contract dollar amount.</v>
      </c>
      <c r="E58">
        <f>'Contract Management'!D13</f>
        <v>0</v>
      </c>
      <c r="F58">
        <f>'Contract Management'!E13</f>
        <v>0</v>
      </c>
      <c r="G58">
        <f>'Contract Management'!F13</f>
        <v>0</v>
      </c>
      <c r="H58">
        <f>Reporting!G25</f>
        <v>0</v>
      </c>
    </row>
    <row r="59" spans="1:8" x14ac:dyDescent="0.25">
      <c r="A59">
        <f>'Contract Management'!A14</f>
        <v>58</v>
      </c>
      <c r="B59" t="s">
        <v>297</v>
      </c>
      <c r="C59" t="str">
        <f>'Contract Management'!B14</f>
        <v>Nice-to-have</v>
      </c>
      <c r="D59" t="str">
        <f>'Contract Management'!C14</f>
        <v>Automated alerts for key milestones such as renewals and expirations.</v>
      </c>
      <c r="E59">
        <f>'Contract Management'!D14</f>
        <v>0</v>
      </c>
      <c r="F59">
        <f>'Contract Management'!E14</f>
        <v>0</v>
      </c>
      <c r="G59">
        <f>'Contract Management'!F14</f>
        <v>0</v>
      </c>
      <c r="H59">
        <f>Reporting!G26</f>
        <v>0</v>
      </c>
    </row>
    <row r="60" spans="1:8" x14ac:dyDescent="0.25">
      <c r="A60">
        <f>'Contract Management'!A15</f>
        <v>59</v>
      </c>
      <c r="B60" t="s">
        <v>297</v>
      </c>
      <c r="C60" t="str">
        <f>'Contract Management'!B15</f>
        <v>Nice-to-have</v>
      </c>
      <c r="D60" t="str">
        <f>'Contract Management'!C15</f>
        <v>Support for electronic signatures and audit trails for modifications.</v>
      </c>
      <c r="E60">
        <f>'Contract Management'!D15</f>
        <v>0</v>
      </c>
      <c r="F60">
        <f>'Contract Management'!E15</f>
        <v>0</v>
      </c>
      <c r="G60">
        <f>'Contract Management'!F15</f>
        <v>0</v>
      </c>
      <c r="H60">
        <f>Reporting!G27</f>
        <v>0</v>
      </c>
    </row>
    <row r="61" spans="1:8" x14ac:dyDescent="0.25">
      <c r="A61">
        <f>'Contract Management'!A16</f>
        <v>60</v>
      </c>
      <c r="B61" t="s">
        <v>297</v>
      </c>
      <c r="C61" t="str">
        <f>'Contract Management'!B16</f>
        <v>Nice-to-have</v>
      </c>
      <c r="D61" t="str">
        <f>'Contract Management'!C16</f>
        <v>Ability to link vendor contracts to purchase orders, invoices, and/or projects. Comment on what modules are supported.</v>
      </c>
      <c r="E61">
        <f>'Contract Management'!D16</f>
        <v>0</v>
      </c>
      <c r="F61">
        <f>'Contract Management'!E16</f>
        <v>0</v>
      </c>
      <c r="G61">
        <f>'Contract Management'!F16</f>
        <v>0</v>
      </c>
      <c r="H61">
        <f>Reporting!G28</f>
        <v>0</v>
      </c>
    </row>
    <row r="62" spans="1:8" x14ac:dyDescent="0.25">
      <c r="A62">
        <f>'Contract Management'!A17</f>
        <v>61</v>
      </c>
      <c r="B62" t="s">
        <v>297</v>
      </c>
      <c r="C62" t="str">
        <f>'Contract Management'!B17</f>
        <v>Nice-to-have</v>
      </c>
      <c r="D62" t="str">
        <f>'Contract Management'!C17</f>
        <v>Integration with Accounts Payable module to automate or prompt for for one-time payments or recurring payment schedules based on contract terms.</v>
      </c>
      <c r="E62">
        <f>'Contract Management'!D17</f>
        <v>0</v>
      </c>
      <c r="F62">
        <f>'Contract Management'!E17</f>
        <v>0</v>
      </c>
      <c r="G62">
        <f>'Contract Management'!F17</f>
        <v>0</v>
      </c>
      <c r="H62">
        <f>Reporting!G29</f>
        <v>0</v>
      </c>
    </row>
    <row r="63" spans="1:8" x14ac:dyDescent="0.25">
      <c r="A63">
        <f>'Work Orders'!A7</f>
        <v>62</v>
      </c>
      <c r="B63" t="s">
        <v>278</v>
      </c>
      <c r="C63" t="str">
        <f>'Work Orders'!B7</f>
        <v>Must-have</v>
      </c>
      <c r="D63" t="str">
        <f>'Work Orders'!C7</f>
        <v>Provide robust work order functionality to create, track, and manage work orders, which can be marked billable or non-billable, and attach relevant documentation. Indicate whether this is built-in or through an API.</v>
      </c>
      <c r="E63">
        <f>'Work Orders'!D7</f>
        <v>0</v>
      </c>
      <c r="F63">
        <f>'Work Orders'!E7</f>
        <v>0</v>
      </c>
      <c r="G63">
        <f>'Work Orders'!F7</f>
        <v>0</v>
      </c>
      <c r="H63">
        <f>Reporting!G30</f>
        <v>0</v>
      </c>
    </row>
    <row r="64" spans="1:8" x14ac:dyDescent="0.25">
      <c r="A64">
        <f>'Work Orders'!A8</f>
        <v>63</v>
      </c>
      <c r="B64" t="s">
        <v>278</v>
      </c>
      <c r="C64" t="str">
        <f>'Work Orders'!B8</f>
        <v>Must-have</v>
      </c>
      <c r="D64" t="str">
        <f>'Work Orders'!C8</f>
        <v>Support full lifecycle management: work orders are initiated by staff, submitted to Maintenance, assigned to employees, and may be re-assigned or updated throughout the process.</v>
      </c>
      <c r="E64">
        <f>'Work Orders'!D8</f>
        <v>0</v>
      </c>
      <c r="F64">
        <f>'Work Orders'!E8</f>
        <v>0</v>
      </c>
      <c r="G64">
        <f>'Work Orders'!F8</f>
        <v>0</v>
      </c>
      <c r="H64">
        <f>Reporting!G31</f>
        <v>0</v>
      </c>
    </row>
    <row r="65" spans="1:8" x14ac:dyDescent="0.25">
      <c r="A65">
        <f>'Work Orders'!A9</f>
        <v>64</v>
      </c>
      <c r="B65" t="s">
        <v>278</v>
      </c>
      <c r="C65" t="str">
        <f>'Work Orders'!B9</f>
        <v>Must-have</v>
      </c>
      <c r="D65" t="str">
        <f>'Work Orders'!C9</f>
        <v>Work orders must have both pre-built and customizable fields.</v>
      </c>
      <c r="E65">
        <f>'Work Orders'!D9</f>
        <v>0</v>
      </c>
      <c r="F65">
        <f>'Work Orders'!E9</f>
        <v>0</v>
      </c>
      <c r="G65">
        <f>'Work Orders'!F9</f>
        <v>0</v>
      </c>
      <c r="H65">
        <f>Reporting!G32</f>
        <v>0</v>
      </c>
    </row>
    <row r="66" spans="1:8" x14ac:dyDescent="0.25">
      <c r="A66">
        <f>'Work Orders'!A10</f>
        <v>65</v>
      </c>
      <c r="B66" t="s">
        <v>278</v>
      </c>
      <c r="C66" t="str">
        <f>'Work Orders'!B10</f>
        <v>Must-have</v>
      </c>
      <c r="D66" t="str">
        <f>'Work Orders'!C10</f>
        <v>The maintenance department can initiate "standing" work orders for general work, marked as nonbillable, and continuously updated.</v>
      </c>
      <c r="E66">
        <f>'Work Orders'!D10</f>
        <v>0</v>
      </c>
      <c r="F66">
        <f>'Work Orders'!E10</f>
        <v>0</v>
      </c>
      <c r="G66">
        <f>'Work Orders'!F10</f>
        <v>0</v>
      </c>
      <c r="H66">
        <f>Reporting!G33</f>
        <v>0</v>
      </c>
    </row>
    <row r="67" spans="1:8" x14ac:dyDescent="0.25">
      <c r="A67">
        <f>'Work Orders'!A11</f>
        <v>66</v>
      </c>
      <c r="B67" t="s">
        <v>278</v>
      </c>
      <c r="C67" t="str">
        <f>'Work Orders'!B11</f>
        <v>Should-have</v>
      </c>
      <c r="D67" t="str">
        <f>'Work Orders'!C11</f>
        <v>Customizable fields should be flexible and robust, allowing for equipment schedules and rates, different employee fields, etc. Indicate whether these field updates require back-end configuration or administrative privileges.</v>
      </c>
      <c r="E67">
        <f>'Work Orders'!D11</f>
        <v>0</v>
      </c>
      <c r="F67">
        <f>'Work Orders'!E11</f>
        <v>0</v>
      </c>
      <c r="G67">
        <f>'Work Orders'!F11</f>
        <v>0</v>
      </c>
      <c r="H67">
        <f>Reporting!G34</f>
        <v>0</v>
      </c>
    </row>
    <row r="68" spans="1:8" x14ac:dyDescent="0.25">
      <c r="A68">
        <f>'Work Orders'!A12</f>
        <v>67</v>
      </c>
      <c r="B68" t="s">
        <v>278</v>
      </c>
      <c r="C68" t="str">
        <f>'Work Orders'!B12</f>
        <v>Should-have</v>
      </c>
      <c r="D68" t="str">
        <f>'Work Orders'!C12</f>
        <v>After work orders are marked complete, they should be sent back to the initiating staff for final approval before or concurrent with routing to administration/finance departments.</v>
      </c>
      <c r="E68">
        <f>'Work Orders'!D12</f>
        <v>0</v>
      </c>
      <c r="F68">
        <f>'Work Orders'!E12</f>
        <v>0</v>
      </c>
      <c r="G68">
        <f>'Work Orders'!F12</f>
        <v>0</v>
      </c>
      <c r="H68">
        <f>Reporting!G35</f>
        <v>0</v>
      </c>
    </row>
    <row r="69" spans="1:8" x14ac:dyDescent="0.25">
      <c r="A69">
        <f>'Work Orders'!A13</f>
        <v>68</v>
      </c>
      <c r="B69" t="s">
        <v>278</v>
      </c>
      <c r="C69" t="str">
        <f>'Work Orders'!B13</f>
        <v>Should-have</v>
      </c>
      <c r="D69" t="str">
        <f>'Work Orders'!C13</f>
        <v>Supports mobile integration, allowing field staff to capture labor hours, track employee time, and attach field notes, photos, or other documentation directly to the work order.</v>
      </c>
      <c r="E69">
        <f>'Work Orders'!D13</f>
        <v>0</v>
      </c>
      <c r="F69">
        <f>'Work Orders'!E13</f>
        <v>0</v>
      </c>
      <c r="G69">
        <f>'Work Orders'!F13</f>
        <v>0</v>
      </c>
      <c r="H69">
        <f>Reporting!G36</f>
        <v>0</v>
      </c>
    </row>
    <row r="70" spans="1:8" x14ac:dyDescent="0.25">
      <c r="A70">
        <f>'Work Orders'!A14</f>
        <v>69</v>
      </c>
      <c r="B70" t="s">
        <v>278</v>
      </c>
      <c r="C70" t="str">
        <f>'Work Orders'!B14</f>
        <v>Should-have</v>
      </c>
      <c r="D70" t="str">
        <f>'Work Orders'!C14</f>
        <v>Work orders should include fields to capture the employee who completed the work, hours worked per employee, and calculated total labor cost based on manually entered employee rates.</v>
      </c>
      <c r="E70">
        <f>'Work Orders'!D14</f>
        <v>0</v>
      </c>
      <c r="F70">
        <f>'Work Orders'!E14</f>
        <v>0</v>
      </c>
      <c r="G70">
        <f>'Work Orders'!F14</f>
        <v>0</v>
      </c>
      <c r="H70">
        <f>Reporting!G37</f>
        <v>0</v>
      </c>
    </row>
    <row r="71" spans="1:8" x14ac:dyDescent="0.25">
      <c r="A71">
        <f>'Work Orders'!A15</f>
        <v>70</v>
      </c>
      <c r="B71" t="s">
        <v>278</v>
      </c>
      <c r="C71" t="str">
        <f>'Work Orders'!B15</f>
        <v>Should-have</v>
      </c>
      <c r="D71" t="str">
        <f>'Work Orders'!C15</f>
        <v>Allow linking receivables to work orders for rebilling. Example: maintenance team completes a repair for a tenant, then the system should allow linking the associated labor &amp; material costs to the tenant’s account for rebilling.</v>
      </c>
      <c r="E71">
        <f>'Work Orders'!D15</f>
        <v>0</v>
      </c>
      <c r="F71">
        <f>'Work Orders'!E15</f>
        <v>0</v>
      </c>
      <c r="G71">
        <f>'Work Orders'!F15</f>
        <v>0</v>
      </c>
      <c r="H71">
        <f>Reporting!G38</f>
        <v>0</v>
      </c>
    </row>
    <row r="72" spans="1:8" x14ac:dyDescent="0.25">
      <c r="A72">
        <f>'Work Orders'!A16</f>
        <v>71</v>
      </c>
      <c r="B72" t="s">
        <v>278</v>
      </c>
      <c r="C72" t="str">
        <f>'Work Orders'!B16</f>
        <v>Should-have</v>
      </c>
      <c r="D72" t="str">
        <f>'Work Orders'!C16</f>
        <v>Ability for the AR Department to hold multiple work orders and generate a consolidated invoice under a single customer account.</v>
      </c>
      <c r="E72">
        <f>'Work Orders'!D16</f>
        <v>0</v>
      </c>
      <c r="F72">
        <f>'Work Orders'!E16</f>
        <v>0</v>
      </c>
      <c r="G72">
        <f>'Work Orders'!F16</f>
        <v>0</v>
      </c>
      <c r="H72">
        <f>Reporting!G39</f>
        <v>0</v>
      </c>
    </row>
    <row r="73" spans="1:8" x14ac:dyDescent="0.25">
      <c r="A73">
        <f>'Work Orders'!A17</f>
        <v>72</v>
      </c>
      <c r="B73" t="s">
        <v>278</v>
      </c>
      <c r="C73" t="str">
        <f>'Work Orders'!B17</f>
        <v>Should-have</v>
      </c>
      <c r="D73" t="str">
        <f>'Work Orders'!C17</f>
        <v>Support search and reporting on work orders by multiple criteria, including: work order number, employee, date, asset, location (e.g., “P1 Building”), and status.</v>
      </c>
      <c r="E73">
        <f>'Work Orders'!D17</f>
        <v>0</v>
      </c>
      <c r="F73">
        <f>'Work Orders'!E17</f>
        <v>0</v>
      </c>
      <c r="G73">
        <f>'Work Orders'!F17</f>
        <v>0</v>
      </c>
      <c r="H73">
        <f>Reporting!G40</f>
        <v>0</v>
      </c>
    </row>
    <row r="74" spans="1:8" x14ac:dyDescent="0.25">
      <c r="A74">
        <f>'Work Orders'!A18</f>
        <v>73</v>
      </c>
      <c r="B74" t="s">
        <v>278</v>
      </c>
      <c r="C74" t="str">
        <f>'Work Orders'!B18</f>
        <v>Should-have</v>
      </c>
      <c r="D74" t="str">
        <f>'Work Orders'!C18</f>
        <v>For automated workflow, there should be an "out of office" feature that allows managers to designate an employee to replace them in the flow.</v>
      </c>
      <c r="E74">
        <f>'Work Orders'!D18</f>
        <v>0</v>
      </c>
      <c r="F74">
        <f>'Work Orders'!E18</f>
        <v>0</v>
      </c>
      <c r="G74">
        <f>'Work Orders'!F18</f>
        <v>0</v>
      </c>
      <c r="H74">
        <f>Reporting!G41</f>
        <v>0</v>
      </c>
    </row>
    <row r="75" spans="1:8" x14ac:dyDescent="0.25">
      <c r="A75">
        <f>'Work Orders'!A19</f>
        <v>74</v>
      </c>
      <c r="B75" t="s">
        <v>278</v>
      </c>
      <c r="C75" t="str">
        <f>'Work Orders'!B19</f>
        <v>Nice-to-have</v>
      </c>
      <c r="D75" t="str">
        <f>'Work Orders'!C19</f>
        <v>Work orders should be configurable with fields to capture specific services that have associated rates. For example, an equipment drop-down that links to rates, which can be used by the AR Department for rebilling.</v>
      </c>
      <c r="E75">
        <f>'Work Orders'!D19</f>
        <v>0</v>
      </c>
      <c r="F75">
        <f>'Work Orders'!E19</f>
        <v>0</v>
      </c>
      <c r="G75">
        <f>'Work Orders'!F19</f>
        <v>0</v>
      </c>
      <c r="H75">
        <f>Reporting!G42</f>
        <v>0</v>
      </c>
    </row>
    <row r="76" spans="1:8" x14ac:dyDescent="0.25">
      <c r="A76">
        <f>'Work Orders'!A20</f>
        <v>75</v>
      </c>
      <c r="B76" t="s">
        <v>278</v>
      </c>
      <c r="C76" t="str">
        <f>'Work Orders'!B20</f>
        <v>Nice-to-have</v>
      </c>
      <c r="D76" t="str">
        <f>'Work Orders'!C20</f>
        <v>Ability for automated invoices on closed work orders if associated with a customer account and marked as Billable.</v>
      </c>
      <c r="E76">
        <f>'Work Orders'!D20</f>
        <v>0</v>
      </c>
      <c r="F76">
        <f>'Work Orders'!E20</f>
        <v>0</v>
      </c>
      <c r="G76">
        <f>'Work Orders'!F20</f>
        <v>0</v>
      </c>
      <c r="H76">
        <f>Reporting!G43</f>
        <v>0</v>
      </c>
    </row>
    <row r="77" spans="1:8" x14ac:dyDescent="0.25">
      <c r="A77">
        <f>'Work Orders'!A21</f>
        <v>76</v>
      </c>
      <c r="B77" t="s">
        <v>278</v>
      </c>
      <c r="C77" t="str">
        <f>'Work Orders'!B21</f>
        <v>Nice-to-have</v>
      </c>
      <c r="D77" t="str">
        <f>'Work Orders'!C21</f>
        <v>Work order dashboard that shows all work orders, with the ability to filter by status and other fields. Comment on whether this can summarize labor and costs in aggregate and/or per work order.</v>
      </c>
      <c r="E77">
        <f>'Work Orders'!D21</f>
        <v>0</v>
      </c>
      <c r="F77">
        <f>'Work Orders'!E21</f>
        <v>0</v>
      </c>
      <c r="G77">
        <f>'Work Orders'!F21</f>
        <v>0</v>
      </c>
      <c r="H77">
        <f>Reporting!G44</f>
        <v>0</v>
      </c>
    </row>
    <row r="78" spans="1:8" x14ac:dyDescent="0.25">
      <c r="A78">
        <f>'Work Orders'!A22</f>
        <v>77</v>
      </c>
      <c r="B78" t="s">
        <v>278</v>
      </c>
      <c r="C78" t="str">
        <f>'Work Orders'!B22</f>
        <v>Nice-to-have</v>
      </c>
      <c r="D78" t="str">
        <f>'Work Orders'!C22</f>
        <v>Work orders integrate with GIS. Comment on how this integration is useful to the system.</v>
      </c>
      <c r="E78">
        <f>'Work Orders'!D22</f>
        <v>0</v>
      </c>
      <c r="F78">
        <f>'Work Orders'!E22</f>
        <v>0</v>
      </c>
      <c r="G78">
        <f>'Work Orders'!F22</f>
        <v>0</v>
      </c>
      <c r="H78">
        <f>Reporting!G45</f>
        <v>0</v>
      </c>
    </row>
    <row r="79" spans="1:8" x14ac:dyDescent="0.25">
      <c r="A79">
        <f>'Work Orders'!A23</f>
        <v>78</v>
      </c>
      <c r="B79" t="s">
        <v>278</v>
      </c>
      <c r="C79" t="str">
        <f>'Work Orders'!B23</f>
        <v>Nice-to-have</v>
      </c>
      <c r="D79" t="str">
        <f>'Work Orders'!C23</f>
        <v xml:space="preserve">Ability to link work orders to capital assets for maintenance tracking and reporting. For example, a work order associated with the 'Guard Shack' should be linked to that asset to show maintenance &amp; improvement history. </v>
      </c>
      <c r="E79">
        <f>'Work Orders'!D23</f>
        <v>0</v>
      </c>
      <c r="F79">
        <f>'Work Orders'!E23</f>
        <v>0</v>
      </c>
      <c r="G79">
        <f>'Work Orders'!F23</f>
        <v>0</v>
      </c>
      <c r="H79">
        <f>Reporting!G46</f>
        <v>0</v>
      </c>
    </row>
    <row r="80" spans="1:8" x14ac:dyDescent="0.25">
      <c r="A80">
        <f>'General Ledger'!A7</f>
        <v>79</v>
      </c>
      <c r="B80" t="s">
        <v>11</v>
      </c>
      <c r="C80" t="str">
        <f>'General Ledger'!B7</f>
        <v>Must-have</v>
      </c>
      <c r="D80" t="str">
        <f>'General Ledger'!C7</f>
        <v>Ability to accommodate a flexible, organization-defined chart of accounts, including support for custom segments, account types, and hierarchical structures.</v>
      </c>
      <c r="E80">
        <f>'General Ledger'!D7</f>
        <v>0</v>
      </c>
      <c r="F80">
        <f>'General Ledger'!E7</f>
        <v>0</v>
      </c>
      <c r="G80">
        <f>'General Ledger'!F7</f>
        <v>0</v>
      </c>
      <c r="H80">
        <f>'General Ledger'!G7</f>
        <v>0</v>
      </c>
    </row>
    <row r="81" spans="1:8" x14ac:dyDescent="0.25">
      <c r="A81">
        <f>'General Ledger'!A8</f>
        <v>80</v>
      </c>
      <c r="B81" t="s">
        <v>11</v>
      </c>
      <c r="C81" t="str">
        <f>'General Ledger'!B8</f>
        <v>Must-have</v>
      </c>
      <c r="D81" t="str">
        <f>'General Ledger'!C8</f>
        <v>Supports a multi-segment class code structure that allows for hierarchical drill-down by geographic location, sublocation, and business segment. Each segment should be independently reportable and filterable.</v>
      </c>
      <c r="E81">
        <f>'General Ledger'!D8</f>
        <v>0</v>
      </c>
      <c r="F81">
        <f>'General Ledger'!E8</f>
        <v>0</v>
      </c>
      <c r="G81">
        <f>'General Ledger'!F8</f>
        <v>0</v>
      </c>
      <c r="H81">
        <f>'General Ledger'!G8</f>
        <v>0</v>
      </c>
    </row>
    <row r="82" spans="1:8" x14ac:dyDescent="0.25">
      <c r="A82">
        <f>'General Ledger'!A9</f>
        <v>81</v>
      </c>
      <c r="B82" t="s">
        <v>11</v>
      </c>
      <c r="C82" t="str">
        <f>'General Ledger'!B9</f>
        <v>Must-have</v>
      </c>
      <c r="D82" t="str">
        <f>'General Ledger'!C9</f>
        <v>Ability to set accounts to be closed as protected so they cannot be used accidentally.</v>
      </c>
      <c r="E82">
        <f>'General Ledger'!D9</f>
        <v>0</v>
      </c>
      <c r="F82">
        <f>'General Ledger'!E9</f>
        <v>0</v>
      </c>
      <c r="G82">
        <f>'General Ledger'!F9</f>
        <v>0</v>
      </c>
      <c r="H82">
        <f>'General Ledger'!G9</f>
        <v>0</v>
      </c>
    </row>
    <row r="83" spans="1:8" x14ac:dyDescent="0.25">
      <c r="A83">
        <f>'General Ledger'!A10</f>
        <v>82</v>
      </c>
      <c r="B83" t="s">
        <v>11</v>
      </c>
      <c r="C83" t="str">
        <f>'General Ledger'!B10</f>
        <v>Must-have</v>
      </c>
      <c r="D83" t="str">
        <f>'General Ledger'!C10</f>
        <v>Easy access to transaction inquiry such as retrieval by check number, dollar amount, date, transaction type, or other variables</v>
      </c>
      <c r="E83">
        <f>'General Ledger'!D10</f>
        <v>0</v>
      </c>
      <c r="F83">
        <f>'General Ledger'!E10</f>
        <v>0</v>
      </c>
      <c r="G83">
        <f>'General Ledger'!F10</f>
        <v>0</v>
      </c>
      <c r="H83">
        <f>'General Ledger'!G10</f>
        <v>0</v>
      </c>
    </row>
    <row r="84" spans="1:8" x14ac:dyDescent="0.25">
      <c r="A84">
        <f>'General Ledger'!A11</f>
        <v>83</v>
      </c>
      <c r="B84" t="s">
        <v>11</v>
      </c>
      <c r="C84" t="str">
        <f>'General Ledger'!B11</f>
        <v>Must-have</v>
      </c>
      <c r="D84" t="str">
        <f>'General Ledger'!C11</f>
        <v>Maintains comprehensive audit trails for all financial transactions. Must be sortable and filterable by user, transaction date, account, transaction type, and other relevant fields.</v>
      </c>
      <c r="E84">
        <f>'General Ledger'!D11</f>
        <v>0</v>
      </c>
      <c r="F84">
        <f>'General Ledger'!E11</f>
        <v>0</v>
      </c>
      <c r="G84">
        <f>'General Ledger'!F11</f>
        <v>0</v>
      </c>
      <c r="H84">
        <f>'General Ledger'!G11</f>
        <v>0</v>
      </c>
    </row>
    <row r="85" spans="1:8" x14ac:dyDescent="0.25">
      <c r="A85">
        <f>'General Ledger'!A12</f>
        <v>84</v>
      </c>
      <c r="B85" t="s">
        <v>11</v>
      </c>
      <c r="C85" t="str">
        <f>'General Ledger'!B12</f>
        <v>Must-have</v>
      </c>
      <c r="D85" t="str">
        <f>'General Ledger'!C12</f>
        <v>Ability to perform soft closes on accounting periods, allowing them to be reopened with appropriate permissions. Comment on whether close checklists or task assignments are supported.</v>
      </c>
      <c r="E85">
        <f>'General Ledger'!D12</f>
        <v>0</v>
      </c>
      <c r="F85">
        <f>'General Ledger'!E12</f>
        <v>0</v>
      </c>
      <c r="G85">
        <f>'General Ledger'!F12</f>
        <v>0</v>
      </c>
      <c r="H85">
        <f>'General Ledger'!G12</f>
        <v>0</v>
      </c>
    </row>
    <row r="86" spans="1:8" x14ac:dyDescent="0.25">
      <c r="A86">
        <f>'General Ledger'!A13</f>
        <v>85</v>
      </c>
      <c r="B86" t="s">
        <v>11</v>
      </c>
      <c r="C86" t="str">
        <f>'General Ledger'!B13</f>
        <v>Should-have</v>
      </c>
      <c r="D86" t="str">
        <f>'General Ledger'!C13</f>
        <v>Ability to define department-level extensions to account codes (e.g., 620.05.01 where 620=Office Supplies, 05=Department, 01=Admin). Comment on whether the system can suggest ext based on user role or department.</v>
      </c>
      <c r="E86">
        <f>'General Ledger'!D13</f>
        <v>0</v>
      </c>
      <c r="F86">
        <f>'General Ledger'!E13</f>
        <v>0</v>
      </c>
      <c r="G86">
        <f>'General Ledger'!F13</f>
        <v>0</v>
      </c>
      <c r="H86">
        <f>'General Ledger'!G13</f>
        <v>0</v>
      </c>
    </row>
    <row r="87" spans="1:8" x14ac:dyDescent="0.25">
      <c r="A87">
        <f>'General Ledger'!A15</f>
        <v>86</v>
      </c>
      <c r="B87" t="s">
        <v>11</v>
      </c>
      <c r="C87" t="str">
        <f>'General Ledger'!B15</f>
        <v>Must-have</v>
      </c>
      <c r="D87" t="str">
        <f>'General Ledger'!C15</f>
        <v>Ability to export reporting and journal entries using Excel templates. Comment on whether importing is also an option and whether an API is available with Paycom (payroll provider).</v>
      </c>
      <c r="E87">
        <f>'General Ledger'!D15</f>
        <v>0</v>
      </c>
      <c r="F87">
        <f>'General Ledger'!E15</f>
        <v>0</v>
      </c>
      <c r="G87">
        <f>'General Ledger'!F15</f>
        <v>0</v>
      </c>
      <c r="H87">
        <f>'General Ledger'!G15</f>
        <v>0</v>
      </c>
    </row>
    <row r="88" spans="1:8" x14ac:dyDescent="0.25">
      <c r="A88">
        <f>'General Ledger'!A16</f>
        <v>87</v>
      </c>
      <c r="B88" t="s">
        <v>11</v>
      </c>
      <c r="C88" t="str">
        <f>'General Ledger'!B16</f>
        <v>Must-have</v>
      </c>
      <c r="D88" t="str">
        <f>'General Ledger'!C16</f>
        <v>Supports attachments and commenting options for journal entries.</v>
      </c>
      <c r="E88">
        <f>'General Ledger'!D16</f>
        <v>0</v>
      </c>
      <c r="F88">
        <f>'General Ledger'!E16</f>
        <v>0</v>
      </c>
      <c r="G88">
        <f>'General Ledger'!F16</f>
        <v>0</v>
      </c>
      <c r="H88">
        <f>'General Ledger'!G16</f>
        <v>0</v>
      </c>
    </row>
    <row r="89" spans="1:8" x14ac:dyDescent="0.25">
      <c r="A89">
        <f>'General Ledger'!A17</f>
        <v>88</v>
      </c>
      <c r="B89" t="s">
        <v>11</v>
      </c>
      <c r="C89" t="str">
        <f>'General Ledger'!B17</f>
        <v>Must-have</v>
      </c>
      <c r="D89" t="str">
        <f>'General Ledger'!C17</f>
        <v>Ability to schedule recurring journal entries and auto-reversals (e.g., monthly accruals).</v>
      </c>
      <c r="E89">
        <f>'General Ledger'!D17</f>
        <v>0</v>
      </c>
      <c r="F89">
        <f>'General Ledger'!E17</f>
        <v>0</v>
      </c>
      <c r="G89">
        <f>'General Ledger'!F17</f>
        <v>0</v>
      </c>
      <c r="H89">
        <f>'General Ledger'!G17</f>
        <v>0</v>
      </c>
    </row>
    <row r="90" spans="1:8" x14ac:dyDescent="0.25">
      <c r="A90">
        <f>'General Ledger'!A18</f>
        <v>89</v>
      </c>
      <c r="B90" t="s">
        <v>11</v>
      </c>
      <c r="C90" t="str">
        <f>'General Ledger'!B18</f>
        <v>Should-have</v>
      </c>
      <c r="D90" t="str">
        <f>'General Ledger'!C18</f>
        <v>Built-in tools for creating, editing, and managing journal entries. Users should be able to make real-time edits without relying on external spreadsheets.</v>
      </c>
      <c r="E90">
        <f>'General Ledger'!D18</f>
        <v>0</v>
      </c>
      <c r="F90">
        <f>'General Ledger'!E18</f>
        <v>0</v>
      </c>
      <c r="G90">
        <f>'General Ledger'!F18</f>
        <v>0</v>
      </c>
      <c r="H90">
        <f>'General Ledger'!G18</f>
        <v>0</v>
      </c>
    </row>
    <row r="91" spans="1:8" x14ac:dyDescent="0.25">
      <c r="A91">
        <f>'General Ledger'!A19</f>
        <v>90</v>
      </c>
      <c r="B91" t="s">
        <v>11</v>
      </c>
      <c r="C91" t="str">
        <f>'General Ledger'!B19</f>
        <v>Should-have</v>
      </c>
      <c r="D91" t="str">
        <f>'General Ledger'!C19</f>
        <v>System supports validation rules to prevent common journal entry errors, such as unbalanced entries, use of closed accounts, or missing required fields.</v>
      </c>
      <c r="E91">
        <f>'General Ledger'!D19</f>
        <v>0</v>
      </c>
      <c r="F91">
        <f>'General Ledger'!E19</f>
        <v>0</v>
      </c>
      <c r="G91">
        <f>'General Ledger'!F19</f>
        <v>0</v>
      </c>
      <c r="H91">
        <f>'General Ledger'!G19</f>
        <v>0</v>
      </c>
    </row>
    <row r="92" spans="1:8" x14ac:dyDescent="0.25">
      <c r="A92">
        <f>'General Ledger'!A20</f>
        <v>91</v>
      </c>
      <c r="B92" t="s">
        <v>11</v>
      </c>
      <c r="C92" t="str">
        <f>'General Ledger'!B20</f>
        <v>Should-have</v>
      </c>
      <c r="D92" t="str">
        <f>'General Ledger'!C20</f>
        <v>Ability to configure journal entry approval workflows with multiple levels of review and routing based on dollar thresholds or account types. Comment on whether this can accommodate digital "sign-offs" for approval.</v>
      </c>
      <c r="E92">
        <f>'General Ledger'!D20</f>
        <v>0</v>
      </c>
      <c r="F92">
        <f>'General Ledger'!E20</f>
        <v>0</v>
      </c>
      <c r="G92">
        <f>'General Ledger'!F20</f>
        <v>0</v>
      </c>
      <c r="H92">
        <f>'General Ledger'!G20</f>
        <v>0</v>
      </c>
    </row>
    <row r="93" spans="1:8" x14ac:dyDescent="0.25">
      <c r="A93">
        <f>'General Ledger'!A21</f>
        <v>92</v>
      </c>
      <c r="B93" t="s">
        <v>11</v>
      </c>
      <c r="C93" t="str">
        <f>'General Ledger'!B21</f>
        <v>Should-have</v>
      </c>
      <c r="D93" t="str">
        <f>'General Ledger'!C21</f>
        <v>Ability to support predictive text and account lookup shortcuts in journal entry screens.</v>
      </c>
      <c r="E93">
        <f>'General Ledger'!D21</f>
        <v>0</v>
      </c>
      <c r="F93">
        <f>'General Ledger'!E21</f>
        <v>0</v>
      </c>
      <c r="G93">
        <f>'General Ledger'!F21</f>
        <v>0</v>
      </c>
      <c r="H93">
        <f>'General Ledger'!G21</f>
        <v>0</v>
      </c>
    </row>
    <row r="94" spans="1:8" x14ac:dyDescent="0.25">
      <c r="A94">
        <f>'General Ledger'!A22</f>
        <v>93</v>
      </c>
      <c r="B94" t="s">
        <v>11</v>
      </c>
      <c r="C94" t="str">
        <f>'General Ledger'!B22</f>
        <v>Should-have</v>
      </c>
      <c r="D94" t="str">
        <f>'General Ledger'!C22</f>
        <v>JE process supports allocation rules to distribute costs or revenues across departments, accounts, or projects based  on an allocation method manually set up or selected from pre-sets such as average daily balance.</v>
      </c>
      <c r="E94">
        <f>'General Ledger'!D22</f>
        <v>0</v>
      </c>
      <c r="F94">
        <f>'General Ledger'!E22</f>
        <v>0</v>
      </c>
      <c r="G94">
        <f>'General Ledger'!F22</f>
        <v>0</v>
      </c>
      <c r="H94">
        <f>'General Ledger'!G22</f>
        <v>0</v>
      </c>
    </row>
    <row r="95" spans="1:8" x14ac:dyDescent="0.25">
      <c r="A95">
        <f>'General Ledger'!A23</f>
        <v>94</v>
      </c>
      <c r="B95" t="s">
        <v>11</v>
      </c>
      <c r="C95" t="str">
        <f>'General Ledger'!B23</f>
        <v>Nice-to-have</v>
      </c>
      <c r="D95" t="str">
        <f>'General Ledger'!C23</f>
        <v>Ability to simulate journal entries before posting (e.g., preview impact on accounts).</v>
      </c>
      <c r="E95">
        <f>'General Ledger'!D23</f>
        <v>0</v>
      </c>
      <c r="F95">
        <f>'General Ledger'!E23</f>
        <v>0</v>
      </c>
      <c r="G95">
        <f>'General Ledger'!F23</f>
        <v>0</v>
      </c>
      <c r="H95">
        <f>'General Ledger'!G23</f>
        <v>0</v>
      </c>
    </row>
    <row r="96" spans="1:8" x14ac:dyDescent="0.25">
      <c r="A96">
        <f>'General Ledger'!A24</f>
        <v>95</v>
      </c>
      <c r="B96" t="s">
        <v>11</v>
      </c>
      <c r="C96" t="str">
        <f>'General Ledger'!B24</f>
        <v>Nice-to-have</v>
      </c>
      <c r="D96" t="str">
        <f>'General Ledger'!C24</f>
        <v>Ability to auto-assign or suggest class codes in the journal entry module based on user role, department, or transaction type to reduce manual entry errors.</v>
      </c>
      <c r="E96">
        <f>'General Ledger'!D24</f>
        <v>0</v>
      </c>
      <c r="F96">
        <f>'General Ledger'!E24</f>
        <v>0</v>
      </c>
      <c r="G96">
        <f>'General Ledger'!F24</f>
        <v>0</v>
      </c>
      <c r="H96">
        <f>'General Ledger'!G24</f>
        <v>0</v>
      </c>
    </row>
    <row r="97" spans="1:8" x14ac:dyDescent="0.25">
      <c r="A97">
        <f>'General Ledger'!A26</f>
        <v>96</v>
      </c>
      <c r="B97" t="s">
        <v>11</v>
      </c>
      <c r="C97" t="str">
        <f>'General Ledger'!B26</f>
        <v>Must-have</v>
      </c>
      <c r="D97" t="str">
        <f>'General Ledger'!C26</f>
        <v>Includes a built-in cash flow management module. Comment on what information is used for forecasting (e.g. trends, accounts receivable and accounts payable balances and aging, budget, and/or customized inputs).</v>
      </c>
      <c r="E97">
        <f>'General Ledger'!D26</f>
        <v>0</v>
      </c>
      <c r="F97">
        <f>'General Ledger'!E26</f>
        <v>0</v>
      </c>
      <c r="G97">
        <f>'General Ledger'!F26</f>
        <v>0</v>
      </c>
      <c r="H97">
        <f>'General Ledger'!G26</f>
        <v>0</v>
      </c>
    </row>
    <row r="98" spans="1:8" x14ac:dyDescent="0.25">
      <c r="A98">
        <f>'General Ledger'!A27</f>
        <v>97</v>
      </c>
      <c r="B98" t="s">
        <v>11</v>
      </c>
      <c r="C98" t="str">
        <f>'General Ledger'!B27</f>
        <v>Should-have</v>
      </c>
      <c r="D98" t="str">
        <f>'General Ledger'!C27</f>
        <v>Users can create, customize, and save cash flow report templates for reuse, including filters, timeframes, and formatting preferences.</v>
      </c>
      <c r="E98">
        <f>'General Ledger'!D27</f>
        <v>0</v>
      </c>
      <c r="F98">
        <f>'General Ledger'!E27</f>
        <v>0</v>
      </c>
      <c r="G98">
        <f>'General Ledger'!F27</f>
        <v>0</v>
      </c>
      <c r="H98">
        <f>'General Ledger'!G27</f>
        <v>0</v>
      </c>
    </row>
    <row r="99" spans="1:8" x14ac:dyDescent="0.25">
      <c r="A99">
        <f>'General Ledger'!A28</f>
        <v>98</v>
      </c>
      <c r="B99" t="s">
        <v>11</v>
      </c>
      <c r="C99" t="str">
        <f>'General Ledger'!B28</f>
        <v>Should-have</v>
      </c>
      <c r="D99" t="str">
        <f>'General Ledger'!C28</f>
        <v>Integrates with Accounts Payable and Accounts Receivable aging reports to enhance forecasting accuracy and provide visibility into expected cash movements.</v>
      </c>
      <c r="E99">
        <f>'General Ledger'!D28</f>
        <v>0</v>
      </c>
      <c r="F99">
        <f>'General Ledger'!E28</f>
        <v>0</v>
      </c>
      <c r="G99">
        <f>'General Ledger'!F28</f>
        <v>0</v>
      </c>
      <c r="H99">
        <f>'General Ledger'!G28</f>
        <v>0</v>
      </c>
    </row>
    <row r="100" spans="1:8" x14ac:dyDescent="0.25">
      <c r="A100">
        <f>'General Ledger'!A29</f>
        <v>99</v>
      </c>
      <c r="B100" t="s">
        <v>11</v>
      </c>
      <c r="C100" t="str">
        <f>'General Ledger'!B29</f>
        <v>Nice-to-have</v>
      </c>
      <c r="D100" t="str">
        <f>'General Ledger'!C29</f>
        <v>Supports real-time or scheduled synchronization with bank accounts to reflect current balances and reconcile cash positions.</v>
      </c>
      <c r="E100">
        <f>'General Ledger'!D29</f>
        <v>0</v>
      </c>
      <c r="F100">
        <f>'General Ledger'!E29</f>
        <v>0</v>
      </c>
      <c r="G100">
        <f>'General Ledger'!F29</f>
        <v>0</v>
      </c>
      <c r="H100">
        <f>'General Ledger'!G29</f>
        <v>0</v>
      </c>
    </row>
    <row r="101" spans="1:8" x14ac:dyDescent="0.25">
      <c r="A101">
        <f>'General Ledger'!A31</f>
        <v>100</v>
      </c>
      <c r="B101" t="s">
        <v>11</v>
      </c>
      <c r="C101" t="str">
        <f>'General Ledger'!B31</f>
        <v>Nice-to-have</v>
      </c>
      <c r="D101" t="str">
        <f>'General Ledger'!C31</f>
        <v>Fuel inventory tracking using FIFO method. Comment on whether this feature might instead be integratable through separate Marina software.</v>
      </c>
      <c r="E101">
        <f>'General Ledger'!D31</f>
        <v>0</v>
      </c>
      <c r="F101">
        <f>'General Ledger'!E31</f>
        <v>0</v>
      </c>
      <c r="G101">
        <f>'General Ledger'!F31</f>
        <v>0</v>
      </c>
      <c r="H101">
        <f>'General Ledger'!G31</f>
        <v>0</v>
      </c>
    </row>
    <row r="102" spans="1:8" x14ac:dyDescent="0.25">
      <c r="A102">
        <f>'General Ledger'!A32</f>
        <v>101</v>
      </c>
      <c r="B102" t="s">
        <v>11</v>
      </c>
      <c r="C102" t="str">
        <f>'General Ledger'!B32</f>
        <v>Nice-to-have</v>
      </c>
      <c r="D102" t="str">
        <f>'General Ledger'!C32</f>
        <v>Bank reconciliations can be performed via file uploads or direct connection with our financial institution, currently Lewis &amp; Clark Bank. The reconciliation should include a step for reviewer sign-off/dating.</v>
      </c>
      <c r="E102">
        <f>'General Ledger'!D32</f>
        <v>0</v>
      </c>
      <c r="F102">
        <f>'General Ledger'!E32</f>
        <v>0</v>
      </c>
      <c r="G102">
        <f>'General Ledger'!F32</f>
        <v>0</v>
      </c>
      <c r="H102">
        <f>'General Ledger'!G32</f>
        <v>0</v>
      </c>
    </row>
    <row r="103" spans="1:8" x14ac:dyDescent="0.25">
      <c r="A103">
        <f>'General Ledger'!A33</f>
        <v>102</v>
      </c>
      <c r="B103" t="s">
        <v>11</v>
      </c>
      <c r="C103" t="str">
        <f>'General Ledger'!B33</f>
        <v>Nice-to-have</v>
      </c>
      <c r="D103" t="str">
        <f>'General Ledger'!C33</f>
        <v>Built-in tools for creating, editing, and managing audited financial statements.</v>
      </c>
      <c r="E103">
        <f>'General Ledger'!D33</f>
        <v>0</v>
      </c>
      <c r="F103">
        <f>'General Ledger'!E33</f>
        <v>0</v>
      </c>
      <c r="G103">
        <f>'General Ledger'!F33</f>
        <v>0</v>
      </c>
      <c r="H103">
        <f>'General Ledger'!G33</f>
        <v>0</v>
      </c>
    </row>
    <row r="104" spans="1:8" x14ac:dyDescent="0.25">
      <c r="A104">
        <f>'General Ledger'!A34</f>
        <v>103</v>
      </c>
      <c r="B104" t="s">
        <v>11</v>
      </c>
      <c r="C104" t="str">
        <f>'General Ledger'!B34</f>
        <v>Nice-to-have</v>
      </c>
      <c r="D104" t="str">
        <f>'General Ledger'!C34</f>
        <v>Includes a dedicated Excel add-in that allows users to view and interact with live financial data directly within Excel. Enables a two-way sync between data in the software and data in the cell. Comment on additional features.</v>
      </c>
      <c r="E104">
        <f>'General Ledger'!D34</f>
        <v>0</v>
      </c>
      <c r="F104">
        <f>'General Ledger'!E34</f>
        <v>0</v>
      </c>
      <c r="G104">
        <f>'General Ledger'!F34</f>
        <v>0</v>
      </c>
      <c r="H104">
        <f>'General Ledger'!G34</f>
        <v>0</v>
      </c>
    </row>
    <row r="105" spans="1:8" x14ac:dyDescent="0.25">
      <c r="A105">
        <f>Purchasing!A7</f>
        <v>104</v>
      </c>
      <c r="B105" t="s">
        <v>169</v>
      </c>
      <c r="C105" t="str">
        <f>Purchasing!B7</f>
        <v>Must-have</v>
      </c>
      <c r="D105" t="str">
        <f>Purchasing!C7</f>
        <v>The purchase order system should allow for workflows that route approvals through multiple levels (e.g., Department Manager → Finance → Executive).</v>
      </c>
      <c r="E105">
        <f>Purchasing!D7</f>
        <v>0</v>
      </c>
      <c r="F105">
        <f>Purchasing!E7</f>
        <v>0</v>
      </c>
      <c r="G105">
        <f>Purchasing!F7</f>
        <v>0</v>
      </c>
      <c r="H105">
        <f>Purchasing!G7</f>
        <v>0</v>
      </c>
    </row>
    <row r="106" spans="1:8" x14ac:dyDescent="0.25">
      <c r="A106">
        <f>Purchasing!A8</f>
        <v>105</v>
      </c>
      <c r="B106" t="s">
        <v>169</v>
      </c>
      <c r="C106" t="str">
        <f>Purchasing!B8</f>
        <v>Must-have</v>
      </c>
      <c r="D106" t="str">
        <f>Purchasing!C8</f>
        <v>PO system has the ability to define reusable workflow roles (e.g., “Department Manager”) that can be assigned to individuals without creating a custom workflow for each user.</v>
      </c>
      <c r="E106">
        <f>Purchasing!D8</f>
        <v>0</v>
      </c>
      <c r="F106">
        <f>Purchasing!E8</f>
        <v>0</v>
      </c>
      <c r="G106">
        <f>Purchasing!F8</f>
        <v>0</v>
      </c>
      <c r="H106">
        <f>Purchasing!G8</f>
        <v>0</v>
      </c>
    </row>
    <row r="107" spans="1:8" x14ac:dyDescent="0.25">
      <c r="A107">
        <f>Purchasing!A9</f>
        <v>106</v>
      </c>
      <c r="B107" t="s">
        <v>169</v>
      </c>
      <c r="C107" t="str">
        <f>Purchasing!B9</f>
        <v>Should-have</v>
      </c>
      <c r="D107" t="str">
        <f>Purchasing!C9</f>
        <v>Approval workflows should support routing based on conditions such as dollar thresholds (e.g., over $25,000 go to the Office Manager for review and then the Executive Director for approval), budget status, or project type.</v>
      </c>
      <c r="E107">
        <f>Purchasing!D9</f>
        <v>0</v>
      </c>
      <c r="F107">
        <f>Purchasing!E9</f>
        <v>0</v>
      </c>
      <c r="G107">
        <f>Purchasing!F9</f>
        <v>0</v>
      </c>
      <c r="H107">
        <f>Purchasing!G9</f>
        <v>0</v>
      </c>
    </row>
    <row r="108" spans="1:8" x14ac:dyDescent="0.25">
      <c r="A108">
        <f>Purchasing!A10</f>
        <v>107</v>
      </c>
      <c r="B108" t="s">
        <v>169</v>
      </c>
      <c r="C108" t="str">
        <f>Purchasing!B10</f>
        <v>Should-have</v>
      </c>
      <c r="D108" t="str">
        <f>Purchasing!C10</f>
        <v xml:space="preserve">Purchase order system supports alerts and/or requirements based on set criteria. For example, purchases over $25,000 would prompt for, or require, three attached bids. </v>
      </c>
      <c r="E108">
        <f>Purchasing!D10</f>
        <v>0</v>
      </c>
      <c r="F108">
        <f>Purchasing!E10</f>
        <v>0</v>
      </c>
      <c r="G108">
        <f>Purchasing!F10</f>
        <v>0</v>
      </c>
      <c r="H108">
        <f>Purchasing!G10</f>
        <v>0</v>
      </c>
    </row>
    <row r="109" spans="1:8" x14ac:dyDescent="0.25">
      <c r="A109">
        <f>Purchasing!A11</f>
        <v>108</v>
      </c>
      <c r="B109" t="s">
        <v>169</v>
      </c>
      <c r="C109" t="str">
        <f>Purchasing!B11</f>
        <v>Should-have</v>
      </c>
      <c r="D109" t="str">
        <f>Purchasing!C11</f>
        <v>The system should provide the option for purchase order numbers to be assigned automatically by the system or be manually assigned by the user.</v>
      </c>
      <c r="E109">
        <f>Purchasing!D11</f>
        <v>0</v>
      </c>
      <c r="F109">
        <f>Purchasing!E11</f>
        <v>0</v>
      </c>
      <c r="G109">
        <f>Purchasing!F11</f>
        <v>0</v>
      </c>
      <c r="H109">
        <f>Purchasing!G11</f>
        <v>0</v>
      </c>
    </row>
    <row r="110" spans="1:8" x14ac:dyDescent="0.25">
      <c r="A110">
        <f>Purchasing!A12</f>
        <v>109</v>
      </c>
      <c r="B110" t="s">
        <v>169</v>
      </c>
      <c r="C110" t="str">
        <f>Purchasing!B12</f>
        <v>Must-have</v>
      </c>
      <c r="D110" t="str">
        <f>Purchasing!C12</f>
        <v>User has the ability to attach contracts, bids, and other procurement documents to the purchase order. Comment on whether drag-and-drop and OCR is supported.</v>
      </c>
      <c r="E110">
        <f>Purchasing!D12</f>
        <v>0</v>
      </c>
      <c r="F110">
        <f>Purchasing!E12</f>
        <v>0</v>
      </c>
      <c r="G110">
        <f>Purchasing!F12</f>
        <v>0</v>
      </c>
      <c r="H110">
        <f>Purchasing!G12</f>
        <v>0</v>
      </c>
    </row>
    <row r="111" spans="1:8" x14ac:dyDescent="0.25">
      <c r="A111">
        <f>Purchasing!A13</f>
        <v>110</v>
      </c>
      <c r="B111" t="s">
        <v>169</v>
      </c>
      <c r="C111" t="str">
        <f>Purchasing!B13</f>
        <v>Must-have</v>
      </c>
      <c r="D111" t="str">
        <f>Purchasing!C13</f>
        <v>Purchase order system has clear transparency for all users showing total amount, amount billed to date, and the amount remaining on a purchase order.</v>
      </c>
      <c r="E111">
        <f>Purchasing!D13</f>
        <v>0</v>
      </c>
      <c r="F111">
        <f>Purchasing!E13</f>
        <v>0</v>
      </c>
      <c r="G111">
        <f>Purchasing!F13</f>
        <v>0</v>
      </c>
      <c r="H111">
        <f>Purchasing!G13</f>
        <v>0</v>
      </c>
    </row>
    <row r="112" spans="1:8" x14ac:dyDescent="0.25">
      <c r="A112">
        <f>Purchasing!A14</f>
        <v>111</v>
      </c>
      <c r="B112" t="s">
        <v>169</v>
      </c>
      <c r="C112" t="str">
        <f>Purchasing!B14</f>
        <v>Must-have</v>
      </c>
      <c r="D112" t="str">
        <f>Purchasing!C14</f>
        <v>User has the ability to generate purchase order aging and status reports (e.g., open, partially billed, fully billed, closed).</v>
      </c>
      <c r="E112">
        <f>Purchasing!D14</f>
        <v>0</v>
      </c>
      <c r="F112">
        <f>Purchasing!E14</f>
        <v>0</v>
      </c>
      <c r="G112">
        <f>Purchasing!F14</f>
        <v>0</v>
      </c>
      <c r="H112">
        <f>Purchasing!G14</f>
        <v>0</v>
      </c>
    </row>
    <row r="113" spans="1:8" x14ac:dyDescent="0.25">
      <c r="A113">
        <f>Purchasing!A15</f>
        <v>112</v>
      </c>
      <c r="B113" t="s">
        <v>169</v>
      </c>
      <c r="C113" t="str">
        <f>Purchasing!B15</f>
        <v>Must-have</v>
      </c>
      <c r="D113" t="str">
        <f>Purchasing!C15</f>
        <v>Ability to copy or clone purchase orders and requisitions for recurring purchases.</v>
      </c>
      <c r="E113">
        <f>Purchasing!D15</f>
        <v>0</v>
      </c>
      <c r="F113">
        <f>Purchasing!E15</f>
        <v>0</v>
      </c>
      <c r="G113">
        <f>Purchasing!F15</f>
        <v>0</v>
      </c>
      <c r="H113">
        <f>Purchasing!G15</f>
        <v>0</v>
      </c>
    </row>
    <row r="114" spans="1:8" x14ac:dyDescent="0.25">
      <c r="A114">
        <f>Purchasing!A16</f>
        <v>113</v>
      </c>
      <c r="B114" t="s">
        <v>169</v>
      </c>
      <c r="C114" t="str">
        <f>Purchasing!B16</f>
        <v>Should-have</v>
      </c>
      <c r="D114" t="str">
        <f>Purchasing!C16</f>
        <v>System has the ability to accommodate blanket purchase orders (e.g. a janitorial contract is executed that results in monthly billing per the terms) and recurring payments (e.g. monthly software subscriptions).</v>
      </c>
      <c r="E114">
        <f>Purchasing!D16</f>
        <v>0</v>
      </c>
      <c r="F114">
        <f>Purchasing!E16</f>
        <v>0</v>
      </c>
      <c r="G114">
        <f>Purchasing!F16</f>
        <v>0</v>
      </c>
      <c r="H114">
        <f>Purchasing!G16</f>
        <v>0</v>
      </c>
    </row>
    <row r="115" spans="1:8" x14ac:dyDescent="0.25">
      <c r="A115">
        <f>Purchasing!A17</f>
        <v>114</v>
      </c>
      <c r="B115" t="s">
        <v>169</v>
      </c>
      <c r="C115" t="str">
        <f>Purchasing!B17</f>
        <v>Should-have</v>
      </c>
      <c r="D115" t="str">
        <f>Purchasing!C17</f>
        <v>Purchase order system can generate reminders and/or exception alerts for POs that are overdue for approval or missing documentation.</v>
      </c>
      <c r="E115">
        <f>Purchasing!D17</f>
        <v>0</v>
      </c>
      <c r="F115">
        <f>Purchasing!E17</f>
        <v>0</v>
      </c>
      <c r="G115">
        <f>Purchasing!F17</f>
        <v>0</v>
      </c>
      <c r="H115">
        <f>Purchasing!G17</f>
        <v>0</v>
      </c>
    </row>
    <row r="116" spans="1:8" x14ac:dyDescent="0.25">
      <c r="A116">
        <f>Purchasing!A18</f>
        <v>115</v>
      </c>
      <c r="B116" t="s">
        <v>169</v>
      </c>
      <c r="C116" t="str">
        <f>Purchasing!B18</f>
        <v>Must-have</v>
      </c>
      <c r="D116" t="str">
        <f>Purchasing!C18</f>
        <v>Purchase orders are automatically or manually rolled or regenerated at the beginning of a new fiscal year, with encumbrance roll-forward and audit trail.</v>
      </c>
      <c r="E116">
        <f>Purchasing!D18</f>
        <v>0</v>
      </c>
      <c r="F116">
        <f>Purchasing!E18</f>
        <v>0</v>
      </c>
      <c r="G116">
        <f>Purchasing!F18</f>
        <v>0</v>
      </c>
      <c r="H116">
        <f>Purchasing!G18</f>
        <v>0</v>
      </c>
    </row>
    <row r="117" spans="1:8" x14ac:dyDescent="0.25">
      <c r="A117">
        <f>Purchasing!A19</f>
        <v>116</v>
      </c>
      <c r="B117" t="s">
        <v>169</v>
      </c>
      <c r="C117" t="str">
        <f>Purchasing!B19</f>
        <v>Nice-to-have</v>
      </c>
      <c r="D117" t="str">
        <f>Purchasing!C19</f>
        <v>Integrates budget with purchase order system so that the system can flag requests that exceed funds available in the budget line item.</v>
      </c>
      <c r="E117">
        <f>Purchasing!D19</f>
        <v>0</v>
      </c>
      <c r="F117">
        <f>Purchasing!E19</f>
        <v>0</v>
      </c>
      <c r="G117">
        <f>Purchasing!F19</f>
        <v>0</v>
      </c>
      <c r="H117">
        <f>Purchasing!G19</f>
        <v>0</v>
      </c>
    </row>
    <row r="118" spans="1:8" x14ac:dyDescent="0.25">
      <c r="A118">
        <f>Purchasing!A20</f>
        <v>117</v>
      </c>
      <c r="B118" t="s">
        <v>169</v>
      </c>
      <c r="C118" t="str">
        <f>Purchasing!B20</f>
        <v>Nice-to-have</v>
      </c>
      <c r="D118" t="str">
        <f>Purchasing!C20</f>
        <v>Uses information from pending and approved purchase orders to encumber funds by department, which then provides real-time budget validation aligned with departmental budgets.</v>
      </c>
      <c r="E118">
        <f>Purchasing!D20</f>
        <v>0</v>
      </c>
      <c r="F118">
        <f>Purchasing!E20</f>
        <v>0</v>
      </c>
      <c r="G118">
        <f>Purchasing!F20</f>
        <v>0</v>
      </c>
      <c r="H118">
        <f>Purchasing!G20</f>
        <v>0</v>
      </c>
    </row>
    <row r="119" spans="1:8" x14ac:dyDescent="0.25">
      <c r="A119">
        <f>AP!A7</f>
        <v>118</v>
      </c>
      <c r="B119" t="s">
        <v>279</v>
      </c>
      <c r="C119" t="str">
        <f>AP!B7</f>
        <v>Must-have</v>
      </c>
      <c r="D119" t="str">
        <f>AP!C7</f>
        <v>Ability to attach and track W-9s, COIs, contracts, and other documents to vendor records and transactions. Comment on whether drag-and-drop and OCR is supported.</v>
      </c>
      <c r="E119">
        <f>AP!D7</f>
        <v>0</v>
      </c>
      <c r="F119">
        <f>AP!E7</f>
        <v>0</v>
      </c>
      <c r="G119">
        <f>AP!F7</f>
        <v>0</v>
      </c>
      <c r="H119">
        <f>AP!G7</f>
        <v>0</v>
      </c>
    </row>
    <row r="120" spans="1:8" x14ac:dyDescent="0.25">
      <c r="A120">
        <f>AP!A8</f>
        <v>119</v>
      </c>
      <c r="B120" t="s">
        <v>279</v>
      </c>
      <c r="C120" t="str">
        <f>AP!B8</f>
        <v>Must-have</v>
      </c>
      <c r="D120" t="str">
        <f>AP!C8</f>
        <v>Supports a rebilling workflow that links reimbursable expenses to the appropriate customer accounts and automatically generates corresponding invoice line items, with full traceability to the original expense records.</v>
      </c>
      <c r="E120">
        <f>AP!D8</f>
        <v>0</v>
      </c>
      <c r="F120">
        <f>AP!E8</f>
        <v>0</v>
      </c>
      <c r="G120">
        <f>AP!F8</f>
        <v>0</v>
      </c>
      <c r="H120">
        <f>AP!G8</f>
        <v>0</v>
      </c>
    </row>
    <row r="121" spans="1:8" x14ac:dyDescent="0.25">
      <c r="A121">
        <f>AP!A9</f>
        <v>120</v>
      </c>
      <c r="B121" t="s">
        <v>279</v>
      </c>
      <c r="C121" t="str">
        <f>AP!B9</f>
        <v>Must-have</v>
      </c>
      <c r="D121" t="str">
        <f>AP!C9</f>
        <v>Ability to set up and manage recurring invoices for regular services or contracts, with configurable frequency, amounts, and expiration dates.</v>
      </c>
      <c r="E121">
        <f>AP!D9</f>
        <v>0</v>
      </c>
      <c r="F121">
        <f>AP!E9</f>
        <v>0</v>
      </c>
      <c r="G121">
        <f>AP!F9</f>
        <v>0</v>
      </c>
      <c r="H121">
        <f>AP!G9</f>
        <v>0</v>
      </c>
    </row>
    <row r="122" spans="1:8" x14ac:dyDescent="0.25">
      <c r="A122">
        <f>AP!A10</f>
        <v>121</v>
      </c>
      <c r="B122" t="s">
        <v>279</v>
      </c>
      <c r="C122" t="str">
        <f>AP!B10</f>
        <v>Must-have</v>
      </c>
      <c r="D122" t="str">
        <f>AP!C10</f>
        <v>Ability for non-finance personnel to view status of an invoice or payment.</v>
      </c>
      <c r="E122">
        <f>AP!D10</f>
        <v>0</v>
      </c>
      <c r="F122">
        <f>AP!E10</f>
        <v>0</v>
      </c>
      <c r="G122">
        <f>AP!F10</f>
        <v>0</v>
      </c>
      <c r="H122">
        <f>AP!G10</f>
        <v>0</v>
      </c>
    </row>
    <row r="123" spans="1:8" x14ac:dyDescent="0.25">
      <c r="A123">
        <f>AP!A11</f>
        <v>122</v>
      </c>
      <c r="B123" t="s">
        <v>279</v>
      </c>
      <c r="C123" t="str">
        <f>AP!B11</f>
        <v>Must-have</v>
      </c>
      <c r="D123" t="str">
        <f>AP!C11</f>
        <v>System must automatically flag and prevent duplicate invoice entries based on vendor, invoice number, and amount.</v>
      </c>
      <c r="E123">
        <f>AP!D11</f>
        <v>0</v>
      </c>
      <c r="F123">
        <f>AP!E11</f>
        <v>0</v>
      </c>
      <c r="G123">
        <f>AP!F11</f>
        <v>0</v>
      </c>
      <c r="H123">
        <f>AP!G11</f>
        <v>0</v>
      </c>
    </row>
    <row r="124" spans="1:8" x14ac:dyDescent="0.25">
      <c r="A124">
        <f>AP!A12</f>
        <v>123</v>
      </c>
      <c r="B124" t="s">
        <v>279</v>
      </c>
      <c r="C124" t="str">
        <f>AP!B12</f>
        <v>Should-have</v>
      </c>
      <c r="D124" t="str">
        <f>AP!C12</f>
        <v>Tracks 1099-eligible vendors and flags 1099 transactions at the line level. Comment on whether the system can generate IRS-compliant 1099 forms and electronic filing directly or through an integration.</v>
      </c>
      <c r="E124">
        <f>AP!D12</f>
        <v>0</v>
      </c>
      <c r="F124">
        <f>AP!E12</f>
        <v>0</v>
      </c>
      <c r="G124">
        <f>AP!F12</f>
        <v>0</v>
      </c>
      <c r="H124">
        <f>AP!G12</f>
        <v>0</v>
      </c>
    </row>
    <row r="125" spans="1:8" x14ac:dyDescent="0.25">
      <c r="A125">
        <f>AP!A13</f>
        <v>124</v>
      </c>
      <c r="B125" t="s">
        <v>279</v>
      </c>
      <c r="C125" t="str">
        <f>AP!B13</f>
        <v>Should-have</v>
      </c>
      <c r="D125" t="str">
        <f>AP!C13</f>
        <v>Generate bills payable or cash requirement reports to support payment planning, including due dates, discounts, and vendor terms.</v>
      </c>
      <c r="E125">
        <f>AP!D13</f>
        <v>0</v>
      </c>
      <c r="F125">
        <f>AP!E13</f>
        <v>0</v>
      </c>
      <c r="G125">
        <f>AP!F13</f>
        <v>0</v>
      </c>
      <c r="H125">
        <f>AP!G13</f>
        <v>0</v>
      </c>
    </row>
    <row r="126" spans="1:8" x14ac:dyDescent="0.25">
      <c r="A126">
        <f>AP!A14</f>
        <v>125</v>
      </c>
      <c r="B126" t="s">
        <v>279</v>
      </c>
      <c r="C126" t="str">
        <f>AP!B14</f>
        <v>Should-have</v>
      </c>
      <c r="D126" t="str">
        <f>AP!C14</f>
        <v>Ability to schedule payments based on due dates, early payment discounts, or custom rules.</v>
      </c>
      <c r="E126">
        <f>AP!D14</f>
        <v>0</v>
      </c>
      <c r="F126">
        <f>AP!E14</f>
        <v>0</v>
      </c>
      <c r="G126">
        <f>AP!F14</f>
        <v>0</v>
      </c>
      <c r="H126">
        <f>AP!G14</f>
        <v>0</v>
      </c>
    </row>
    <row r="127" spans="1:8" x14ac:dyDescent="0.25">
      <c r="A127">
        <f>AP!A15</f>
        <v>126</v>
      </c>
      <c r="B127" t="s">
        <v>279</v>
      </c>
      <c r="C127" t="str">
        <f>AP!B15</f>
        <v>Nice-to-have</v>
      </c>
      <c r="D127" t="str">
        <f>AP!C15</f>
        <v>Secure portal for vendors to submit invoices, check payment status, update W-9/COI, and communicate with finance staff.</v>
      </c>
      <c r="E127">
        <f>AP!D15</f>
        <v>0</v>
      </c>
      <c r="F127">
        <f>AP!E15</f>
        <v>0</v>
      </c>
      <c r="G127">
        <f>AP!F15</f>
        <v>0</v>
      </c>
      <c r="H127">
        <f>AP!G15</f>
        <v>0</v>
      </c>
    </row>
    <row r="128" spans="1:8" x14ac:dyDescent="0.25">
      <c r="A128">
        <f>AP!A16</f>
        <v>127</v>
      </c>
      <c r="B128" t="s">
        <v>279</v>
      </c>
      <c r="C128" t="str">
        <f>AP!B16</f>
        <v>Nice-to-have</v>
      </c>
      <c r="D128" t="str">
        <f>AP!C16</f>
        <v>Mobile-friendly interface available for finance and support staff that facilitates invoice approvals, status checks, and document uploads.</v>
      </c>
      <c r="E128">
        <f>AP!D16</f>
        <v>0</v>
      </c>
      <c r="F128">
        <f>AP!E16</f>
        <v>0</v>
      </c>
      <c r="G128">
        <f>AP!F16</f>
        <v>0</v>
      </c>
      <c r="H128">
        <f>AP!G16</f>
        <v>0</v>
      </c>
    </row>
    <row r="129" spans="1:8" x14ac:dyDescent="0.25">
      <c r="A129">
        <f>AP!A17</f>
        <v>128</v>
      </c>
      <c r="B129" t="s">
        <v>279</v>
      </c>
      <c r="C129" t="str">
        <f>AP!B17</f>
        <v>Nice-to-have</v>
      </c>
      <c r="D129" t="str">
        <f>AP!C17</f>
        <v>Automated alerts for invoice exceptions (e.g. missing documentation or approvals). Alerts should be configurable by user role. Comment on whether alerts are delivered via email, in-app notifications, or both</v>
      </c>
      <c r="E129">
        <f>AP!D17</f>
        <v>0</v>
      </c>
      <c r="F129">
        <f>AP!E17</f>
        <v>0</v>
      </c>
      <c r="G129">
        <f>AP!F17</f>
        <v>0</v>
      </c>
      <c r="H129">
        <f>AP!G17</f>
        <v>0</v>
      </c>
    </row>
    <row r="130" spans="1:8" x14ac:dyDescent="0.25">
      <c r="A130">
        <f>AP!A18</f>
        <v>129</v>
      </c>
      <c r="B130" t="s">
        <v>279</v>
      </c>
      <c r="C130" t="str">
        <f>AP!B18</f>
        <v>Nice-to-have</v>
      </c>
      <c r="D130" t="str">
        <f>AP!C18</f>
        <v>Invoice capture tool that allows invoices to be scanned and information to auto-populate, which is then reviewed. Comment on whether this has the ability to match invoice information with open purchase orders.</v>
      </c>
      <c r="E130">
        <f>AP!D18</f>
        <v>0</v>
      </c>
      <c r="F130">
        <f>AP!E18</f>
        <v>0</v>
      </c>
      <c r="G130">
        <f>AP!F18</f>
        <v>0</v>
      </c>
      <c r="H130">
        <f>AP!G18</f>
        <v>0</v>
      </c>
    </row>
    <row r="131" spans="1:8" x14ac:dyDescent="0.25">
      <c r="A131">
        <f>'Project Tracking'!A7</f>
        <v>130</v>
      </c>
      <c r="B131" t="s">
        <v>172</v>
      </c>
      <c r="C131" t="str">
        <f>'Project Tracking'!B7</f>
        <v>Must-have</v>
      </c>
      <c r="D131" t="str">
        <f>'Project Tracking'!C7</f>
        <v>Module is provided for tracking capital project budgets, expenditures, and funding sources. Should also support tracking of grant allocations, reimbursements, and budget adjustments across fiscal years</v>
      </c>
      <c r="E131" s="1">
        <f>'Project Tracking'!D7</f>
        <v>0</v>
      </c>
      <c r="F131" s="1">
        <f>'Project Tracking'!E7</f>
        <v>0</v>
      </c>
      <c r="G131" s="1">
        <f>'Project Tracking'!F7</f>
        <v>0</v>
      </c>
      <c r="H131" s="1">
        <f>'Project Tracking'!G7</f>
        <v>0</v>
      </c>
    </row>
    <row r="132" spans="1:8" x14ac:dyDescent="0.25">
      <c r="A132">
        <f>'Project Tracking'!A8</f>
        <v>131</v>
      </c>
      <c r="B132" t="s">
        <v>172</v>
      </c>
      <c r="C132" t="str">
        <f>'Project Tracking'!B8</f>
        <v>Must-have</v>
      </c>
      <c r="D132" t="str">
        <f>'Project Tracking'!C8</f>
        <v>Ability to set up task or project codes to track expenses across departments and object classifications. Codes should support reporting and filtering by project phase, funding source, or department.</v>
      </c>
      <c r="E132" s="1">
        <f>'Project Tracking'!D8</f>
        <v>0</v>
      </c>
      <c r="F132" s="1">
        <f>'Project Tracking'!E8</f>
        <v>0</v>
      </c>
      <c r="G132" s="1">
        <f>'Project Tracking'!F8</f>
        <v>0</v>
      </c>
      <c r="H132" s="1">
        <f>'Project Tracking'!G8</f>
        <v>0</v>
      </c>
    </row>
    <row r="133" spans="1:8" x14ac:dyDescent="0.25">
      <c r="A133">
        <f>'Project Tracking'!A9</f>
        <v>132</v>
      </c>
      <c r="B133" t="s">
        <v>172</v>
      </c>
      <c r="C133" t="str">
        <f>'Project Tracking'!B9</f>
        <v>Must-have</v>
      </c>
      <c r="D133" t="str">
        <f>'Project Tracking'!C9</f>
        <v>Ability to link projects with related grants to track reimbursable expenditures, net spending, and compliance requirements. System should support audit trails for grant-related transactions.</v>
      </c>
      <c r="E133" s="1">
        <f>'Project Tracking'!D9</f>
        <v>0</v>
      </c>
      <c r="F133" s="1">
        <f>'Project Tracking'!E9</f>
        <v>0</v>
      </c>
      <c r="G133" s="1">
        <f>'Project Tracking'!F9</f>
        <v>0</v>
      </c>
      <c r="H133" s="1">
        <f>'Project Tracking'!G9</f>
        <v>0</v>
      </c>
    </row>
    <row r="134" spans="1:8" x14ac:dyDescent="0.25">
      <c r="A134">
        <f>'Project Tracking'!A10</f>
        <v>133</v>
      </c>
      <c r="B134" t="s">
        <v>172</v>
      </c>
      <c r="C134" t="str">
        <f>'Project Tracking'!B10</f>
        <v>Must-have</v>
      </c>
      <c r="D134" t="str">
        <f>'Project Tracking'!C10</f>
        <v>Ability to track multi-year projects and grants, including carry-forward of unspent balances and visibility into prior-year activity. Should support reporting by fiscal year and grant cycle.</v>
      </c>
      <c r="E134" s="1">
        <f>'Project Tracking'!D10</f>
        <v>0</v>
      </c>
      <c r="F134" s="1">
        <f>'Project Tracking'!E10</f>
        <v>0</v>
      </c>
      <c r="G134" s="1">
        <f>'Project Tracking'!F10</f>
        <v>0</v>
      </c>
      <c r="H134" s="1">
        <f>'Project Tracking'!G10</f>
        <v>0</v>
      </c>
    </row>
    <row r="135" spans="1:8" x14ac:dyDescent="0.25">
      <c r="A135">
        <f>'Project Tracking'!A11</f>
        <v>134</v>
      </c>
      <c r="B135" t="s">
        <v>172</v>
      </c>
      <c r="C135" t="str">
        <f>'Project Tracking'!B11</f>
        <v>Should-have</v>
      </c>
      <c r="D135" t="str">
        <f>'Project Tracking'!C11</f>
        <v>Ability to flag expenditures as reimbursable or non-reimbursable at the line-item level.</v>
      </c>
      <c r="E135" s="1">
        <f>'Project Tracking'!D11</f>
        <v>0</v>
      </c>
      <c r="F135" s="1">
        <f>'Project Tracking'!E11</f>
        <v>0</v>
      </c>
      <c r="G135" s="1">
        <f>'Project Tracking'!F11</f>
        <v>0</v>
      </c>
      <c r="H135" s="1">
        <f>'Project Tracking'!G11</f>
        <v>0</v>
      </c>
    </row>
    <row r="136" spans="1:8" x14ac:dyDescent="0.25">
      <c r="A136">
        <f>'Project Tracking'!A12</f>
        <v>135</v>
      </c>
      <c r="B136" t="s">
        <v>172</v>
      </c>
      <c r="C136" t="str">
        <f>'Project Tracking'!B12</f>
        <v>Should-have</v>
      </c>
      <c r="D136" t="str">
        <f>'Project Tracking'!C12</f>
        <v>Ability to track Port employee pay rates (including hourly &amp; benefit rate) for employee grant labor summaries.</v>
      </c>
      <c r="E136" s="1">
        <f>'Project Tracking'!D12</f>
        <v>0</v>
      </c>
      <c r="F136" s="1">
        <f>'Project Tracking'!E12</f>
        <v>0</v>
      </c>
      <c r="G136" s="1">
        <f>'Project Tracking'!F12</f>
        <v>0</v>
      </c>
      <c r="H136" s="1">
        <f>'Project Tracking'!G12</f>
        <v>0</v>
      </c>
    </row>
    <row r="137" spans="1:8" x14ac:dyDescent="0.25">
      <c r="A137">
        <f>'Project Tracking'!A13</f>
        <v>136</v>
      </c>
      <c r="B137" t="s">
        <v>172</v>
      </c>
      <c r="C137" t="str">
        <f>'Project Tracking'!B13</f>
        <v>Should-have</v>
      </c>
      <c r="D137" t="str">
        <f>'Project Tracking'!C13</f>
        <v>Supports creation of 'master projects' with linked sub-projects. Reporting should allow roll-up and drill-down views across all related sub-projects.</v>
      </c>
      <c r="E137" s="1">
        <f>'Project Tracking'!D13</f>
        <v>0</v>
      </c>
      <c r="F137" s="1">
        <f>'Project Tracking'!E13</f>
        <v>0</v>
      </c>
      <c r="G137" s="1">
        <f>'Project Tracking'!F13</f>
        <v>0</v>
      </c>
      <c r="H137" s="1">
        <f>'Project Tracking'!G13</f>
        <v>0</v>
      </c>
    </row>
    <row r="138" spans="1:8" x14ac:dyDescent="0.25">
      <c r="A138">
        <f>'Project Tracking'!A14</f>
        <v>137</v>
      </c>
      <c r="B138" t="s">
        <v>172</v>
      </c>
      <c r="C138" t="str">
        <f>'Project Tracking'!B14</f>
        <v>Nice-to-have</v>
      </c>
      <c r="D138" t="str">
        <f>'Project Tracking'!C14</f>
        <v>Project tracking should support assigning staff to a 'project team' with task-level assignments. Comment on whether task assignments can be linked to workflow or approval routing.</v>
      </c>
      <c r="E138" s="1">
        <f>'Project Tracking'!D14</f>
        <v>0</v>
      </c>
      <c r="F138" s="1">
        <f>'Project Tracking'!E14</f>
        <v>0</v>
      </c>
      <c r="G138" s="1">
        <f>'Project Tracking'!F14</f>
        <v>0</v>
      </c>
      <c r="H138" s="1">
        <f>'Project Tracking'!G14</f>
        <v>0</v>
      </c>
    </row>
    <row r="139" spans="1:8" x14ac:dyDescent="0.25">
      <c r="A139">
        <f>'Project Tracking'!A15</f>
        <v>138</v>
      </c>
      <c r="B139" t="s">
        <v>172</v>
      </c>
      <c r="C139" t="str">
        <f>'Project Tracking'!B15</f>
        <v>Nice-to-have</v>
      </c>
      <c r="D139" t="str">
        <f>'Project Tracking'!C15</f>
        <v>Ability to track grant funds, deadlines, compliance requirements, and match calculations. System should support alerts for upcoming deadlines and configurable compliance flags.</v>
      </c>
      <c r="E139" s="1">
        <f>'Project Tracking'!D15</f>
        <v>0</v>
      </c>
      <c r="F139" s="1">
        <f>'Project Tracking'!E15</f>
        <v>0</v>
      </c>
      <c r="G139" s="1">
        <f>'Project Tracking'!F15</f>
        <v>0</v>
      </c>
      <c r="H139" s="1">
        <f>'Project Tracking'!G15</f>
        <v>0</v>
      </c>
    </row>
    <row r="140" spans="1:8" x14ac:dyDescent="0.25">
      <c r="A140">
        <f>'Project Tracking'!A16</f>
        <v>139</v>
      </c>
      <c r="B140" t="s">
        <v>172</v>
      </c>
      <c r="C140" t="str">
        <f>'Project Tracking'!B16</f>
        <v>Nice-to-have</v>
      </c>
      <c r="D140" t="str">
        <f>'Project Tracking'!C16</f>
        <v>Ability to track non-financial project milestones such as completion percentages, construction phases, and operational readiness. Comment on whether this can be linked to task assignments or project dashboards.</v>
      </c>
      <c r="E140" s="1">
        <f>'Project Tracking'!D16</f>
        <v>0</v>
      </c>
      <c r="F140" s="1">
        <f>'Project Tracking'!E16</f>
        <v>0</v>
      </c>
      <c r="G140" s="1">
        <f>'Project Tracking'!F16</f>
        <v>0</v>
      </c>
      <c r="H140" s="1">
        <f>'Project Tracking'!G16</f>
        <v>0</v>
      </c>
    </row>
    <row r="141" spans="1:8" x14ac:dyDescent="0.25">
      <c r="A141">
        <f>'Fixed Assets'!A7</f>
        <v>140</v>
      </c>
      <c r="B141" t="s">
        <v>280</v>
      </c>
      <c r="C141" t="str">
        <f>'Fixed Assets'!B7</f>
        <v>Must-have</v>
      </c>
      <c r="D141" t="str">
        <f>'Fixed Assets'!C7</f>
        <v>Integration between Accounts Payable/Project Accounting and Fixed Assets to allow expenditures tracked during the year to be converted into Fixed Assets or Construction in Progress (CIP) at year-end.</v>
      </c>
      <c r="E141">
        <f>'Fixed Assets'!D7</f>
        <v>0</v>
      </c>
      <c r="F141">
        <f>'Fixed Assets'!E7</f>
        <v>0</v>
      </c>
      <c r="G141">
        <f>'Fixed Assets'!F7</f>
        <v>0</v>
      </c>
      <c r="H141">
        <f>'Fixed Assets'!G7</f>
        <v>0</v>
      </c>
    </row>
    <row r="142" spans="1:8" x14ac:dyDescent="0.25">
      <c r="A142">
        <f>'Fixed Assets'!A8</f>
        <v>141</v>
      </c>
      <c r="B142" t="s">
        <v>280</v>
      </c>
      <c r="C142" t="str">
        <f>'Fixed Assets'!B8</f>
        <v>Must-have</v>
      </c>
      <c r="D142" t="str">
        <f>'Fixed Assets'!C8</f>
        <v>Supports depreciation calculations and tracking, with the ability to auto-generate year-end adjustments. Allows configuration of depreciation standards and applies them by asset type or category.</v>
      </c>
      <c r="E142">
        <f>'Fixed Assets'!D8</f>
        <v>0</v>
      </c>
      <c r="F142">
        <f>'Fixed Assets'!E8</f>
        <v>0</v>
      </c>
      <c r="G142">
        <f>'Fixed Assets'!F8</f>
        <v>0</v>
      </c>
      <c r="H142">
        <f>'Fixed Assets'!G8</f>
        <v>0</v>
      </c>
    </row>
    <row r="143" spans="1:8" x14ac:dyDescent="0.25">
      <c r="A143">
        <f>'Fixed Assets'!A9</f>
        <v>142</v>
      </c>
      <c r="B143" t="s">
        <v>280</v>
      </c>
      <c r="C143" t="str">
        <f>'Fixed Assets'!B9</f>
        <v>Should-have</v>
      </c>
      <c r="D143" t="str">
        <f>'Fixed Assets'!C9</f>
        <v>Ability to tag AP transactions (e.g., invoices, POs) with project and asset-related metadata (e.g., asset type, location, fund, department) to facilitate later capitalization.</v>
      </c>
      <c r="E143">
        <f>'Fixed Assets'!D9</f>
        <v>0</v>
      </c>
      <c r="F143">
        <f>'Fixed Assets'!E9</f>
        <v>0</v>
      </c>
      <c r="G143">
        <f>'Fixed Assets'!F9</f>
        <v>0</v>
      </c>
      <c r="H143">
        <f>'Fixed Assets'!G9</f>
        <v>0</v>
      </c>
    </row>
    <row r="144" spans="1:8" x14ac:dyDescent="0.25">
      <c r="A144">
        <f>'Fixed Assets'!A10</f>
        <v>143</v>
      </c>
      <c r="B144" t="s">
        <v>280</v>
      </c>
      <c r="C144" t="str">
        <f>'Fixed Assets'!B10</f>
        <v>Should-have</v>
      </c>
      <c r="D144" t="str">
        <f>'Fixed Assets'!C10</f>
        <v>Ability to attach documents (e.g., invoices, warranties, photos) to asset records.</v>
      </c>
      <c r="E144">
        <f>'Fixed Assets'!D10</f>
        <v>0</v>
      </c>
      <c r="F144">
        <f>'Fixed Assets'!E10</f>
        <v>0</v>
      </c>
      <c r="G144">
        <f>'Fixed Assets'!F10</f>
        <v>0</v>
      </c>
      <c r="H144">
        <f>'Fixed Assets'!G10</f>
        <v>0</v>
      </c>
    </row>
    <row r="145" spans="1:8" x14ac:dyDescent="0.25">
      <c r="A145">
        <f>'Fixed Assets'!A11</f>
        <v>144</v>
      </c>
      <c r="B145" t="s">
        <v>280</v>
      </c>
      <c r="C145" t="str">
        <f>'Fixed Assets'!B11</f>
        <v>Should-have</v>
      </c>
      <c r="D145" t="str">
        <f>'Fixed Assets'!C11</f>
        <v>Ability to drill down into asset history (e.g., additions, transfers, adjustments).</v>
      </c>
      <c r="E145">
        <f>'Fixed Assets'!D11</f>
        <v>0</v>
      </c>
      <c r="F145">
        <f>'Fixed Assets'!E11</f>
        <v>0</v>
      </c>
      <c r="G145">
        <f>'Fixed Assets'!F11</f>
        <v>0</v>
      </c>
      <c r="H145">
        <f>'Fixed Assets'!G11</f>
        <v>0</v>
      </c>
    </row>
    <row r="146" spans="1:8" x14ac:dyDescent="0.25">
      <c r="A146">
        <f>'Fixed Assets'!A12</f>
        <v>145</v>
      </c>
      <c r="B146" t="s">
        <v>280</v>
      </c>
      <c r="C146" t="str">
        <f>'Fixed Assets'!B12</f>
        <v>Nice-to-have</v>
      </c>
      <c r="D146" t="str">
        <f>'Fixed Assets'!C12</f>
        <v>Asset lifecycle tracking, including acquisition, improvements, transfers, depreciation, and disposal.</v>
      </c>
      <c r="E146">
        <f>'Fixed Assets'!D12</f>
        <v>0</v>
      </c>
      <c r="F146">
        <f>'Fixed Assets'!E12</f>
        <v>0</v>
      </c>
      <c r="G146">
        <f>'Fixed Assets'!F12</f>
        <v>0</v>
      </c>
      <c r="H146">
        <f>'Fixed Assets'!G12</f>
        <v>0</v>
      </c>
    </row>
    <row r="147" spans="1:8" x14ac:dyDescent="0.25">
      <c r="A147">
        <f>'Fixed Assets'!A13</f>
        <v>146</v>
      </c>
      <c r="B147" t="s">
        <v>280</v>
      </c>
      <c r="C147" t="str">
        <f>'Fixed Assets'!B13</f>
        <v>Should-have</v>
      </c>
      <c r="D147" t="str">
        <f>'Fixed Assets'!C13</f>
        <v xml:space="preserve">Allows for recording how and when an asset was disposed of, the amount of any proceeds and any cost related to the disposal as well as notes specific to the disposal.  </v>
      </c>
      <c r="E147">
        <f>'Fixed Assets'!D13</f>
        <v>0</v>
      </c>
      <c r="F147">
        <f>'Fixed Assets'!E13</f>
        <v>0</v>
      </c>
      <c r="G147">
        <f>'Fixed Assets'!F13</f>
        <v>0</v>
      </c>
      <c r="H147">
        <f>'Fixed Assets'!G13</f>
        <v>0</v>
      </c>
    </row>
    <row r="148" spans="1:8" x14ac:dyDescent="0.25">
      <c r="A148">
        <f>'Fixed Assets'!A14</f>
        <v>147</v>
      </c>
      <c r="B148" t="s">
        <v>280</v>
      </c>
      <c r="C148" t="str">
        <f>'Fixed Assets'!B14</f>
        <v>Should-have</v>
      </c>
      <c r="D148" t="str">
        <f>'Fixed Assets'!C14</f>
        <v>Ability to group assets into parent-child relationships for reporting and depreciation roll-up.</v>
      </c>
      <c r="E148">
        <f>'Fixed Assets'!D14</f>
        <v>0</v>
      </c>
      <c r="F148">
        <f>'Fixed Assets'!E14</f>
        <v>0</v>
      </c>
      <c r="G148">
        <f>'Fixed Assets'!F14</f>
        <v>0</v>
      </c>
      <c r="H148">
        <f>'Fixed Assets'!G14</f>
        <v>0</v>
      </c>
    </row>
    <row r="149" spans="1:8" x14ac:dyDescent="0.25">
      <c r="A149">
        <f>'Fixed Assets'!A15</f>
        <v>148</v>
      </c>
      <c r="B149" t="s">
        <v>280</v>
      </c>
      <c r="C149" t="str">
        <f>'Fixed Assets'!B15</f>
        <v>Nice-to-have</v>
      </c>
      <c r="D149" t="str">
        <f>'Fixed Assets'!C15</f>
        <v>Allows for tracking improvements made to assets including the effective improvement date, the cost of the improvement, and/or length in months of the additional life of the asset due to the improvement.</v>
      </c>
      <c r="E149">
        <f>'Fixed Assets'!D15</f>
        <v>0</v>
      </c>
      <c r="F149">
        <f>'Fixed Assets'!E15</f>
        <v>0</v>
      </c>
      <c r="G149">
        <f>'Fixed Assets'!F15</f>
        <v>0</v>
      </c>
      <c r="H149">
        <f>'Fixed Assets'!G15</f>
        <v>0</v>
      </c>
    </row>
    <row r="150" spans="1:8" x14ac:dyDescent="0.25">
      <c r="A150">
        <f>'Fixed Assets'!A16</f>
        <v>149</v>
      </c>
      <c r="B150" t="s">
        <v>280</v>
      </c>
      <c r="C150" t="str">
        <f>'Fixed Assets'!B16</f>
        <v>Nice-to-have</v>
      </c>
      <c r="D150" t="str">
        <f>'Fixed Assets'!C16</f>
        <v>Allows for tracking maintenance and repair information for an asset. Includes warranty information and the details of any maintenance contract that covers the asset as well as the ability to record maintenance notes.</v>
      </c>
      <c r="E150">
        <f>'Fixed Assets'!D16</f>
        <v>0</v>
      </c>
      <c r="F150">
        <f>'Fixed Assets'!E16</f>
        <v>0</v>
      </c>
      <c r="G150">
        <f>'Fixed Assets'!F16</f>
        <v>0</v>
      </c>
      <c r="H150">
        <f>'Fixed Assets'!G16</f>
        <v>0</v>
      </c>
    </row>
    <row r="151" spans="1:8" x14ac:dyDescent="0.25">
      <c r="A151">
        <f>'Fixed Assets'!A17</f>
        <v>150</v>
      </c>
      <c r="B151" t="s">
        <v>280</v>
      </c>
      <c r="C151" t="str">
        <f>'Fixed Assets'!B17</f>
        <v>Nice-to-have</v>
      </c>
      <c r="D151" t="str">
        <f>'Fixed Assets'!C17</f>
        <v>Fixed asset tracking supports scheduling of maintenance and repairs based on asset type, usage history, or predefined intervals. Comment on whether scheduling can be automated or triggered by configured conditions.</v>
      </c>
      <c r="E151">
        <f>'Fixed Assets'!D17</f>
        <v>0</v>
      </c>
      <c r="F151">
        <f>'Fixed Assets'!E17</f>
        <v>0</v>
      </c>
      <c r="G151">
        <f>'Fixed Assets'!F17</f>
        <v>0</v>
      </c>
      <c r="H151">
        <f>'Fixed Assets'!G17</f>
        <v>0</v>
      </c>
    </row>
    <row r="152" spans="1:8" x14ac:dyDescent="0.25">
      <c r="A152">
        <f>'Fixed Assets'!A18</f>
        <v>151</v>
      </c>
      <c r="B152" t="s">
        <v>280</v>
      </c>
      <c r="C152" t="str">
        <f>'Fixed Assets'!B18</f>
        <v>Nice-to-have</v>
      </c>
      <c r="D152" t="str">
        <f>'Fixed Assets'!C18</f>
        <v>Fixed asset tracking allows maintenance agreements associated with a contract to be entered and used to build maintenance schedules.</v>
      </c>
      <c r="E152">
        <f>'Fixed Assets'!D18</f>
        <v>0</v>
      </c>
      <c r="F152">
        <f>'Fixed Assets'!E18</f>
        <v>0</v>
      </c>
      <c r="G152">
        <f>'Fixed Assets'!F18</f>
        <v>0</v>
      </c>
      <c r="H152">
        <f>'Fixed Assets'!G18</f>
        <v>0</v>
      </c>
    </row>
    <row r="153" spans="1:8" x14ac:dyDescent="0.25">
      <c r="A153">
        <f>'Fixed Assets'!A19</f>
        <v>152</v>
      </c>
      <c r="B153" t="s">
        <v>280</v>
      </c>
      <c r="C153" t="str">
        <f>'Fixed Assets'!B19</f>
        <v>Nice-to-have</v>
      </c>
      <c r="D153" t="str">
        <f>'Fixed Assets'!C19</f>
        <v>Financial asset tracking can be integrated with the work order management system or add-in, creating a centralized repository for all asset-related data, including maintenance history, usage, and lifecycle status.</v>
      </c>
      <c r="E153">
        <f>'Fixed Assets'!D19</f>
        <v>0</v>
      </c>
      <c r="F153">
        <f>'Fixed Assets'!E19</f>
        <v>0</v>
      </c>
      <c r="G153">
        <f>'Fixed Assets'!F19</f>
        <v>0</v>
      </c>
      <c r="H153">
        <f>'Fixed Assets'!G19</f>
        <v>0</v>
      </c>
    </row>
    <row r="154" spans="1:8" x14ac:dyDescent="0.25">
      <c r="A154">
        <f>'AR - CR'!A7</f>
        <v>153</v>
      </c>
      <c r="B154" t="s">
        <v>281</v>
      </c>
      <c r="C154" t="str">
        <f>'AR - CR'!B7</f>
        <v>Must-have</v>
      </c>
      <c r="D154" t="str">
        <f>'AR - CR'!C7</f>
        <v>Supports automated/manual invoices, batch or scheduled billing, customer attachments, prepayments, credits with auto-application, and recurring billing with flexible payment application.</v>
      </c>
      <c r="E154">
        <f>'AR - CR'!D7</f>
        <v>0</v>
      </c>
      <c r="F154">
        <f>'AR - CR'!E7</f>
        <v>0</v>
      </c>
      <c r="G154">
        <f>'AR - CR'!F7</f>
        <v>0</v>
      </c>
      <c r="H154">
        <f>'AR - CR'!G7</f>
        <v>0</v>
      </c>
    </row>
    <row r="155" spans="1:8" x14ac:dyDescent="0.25">
      <c r="A155">
        <f>'AR - CR'!A8</f>
        <v>154</v>
      </c>
      <c r="B155" t="s">
        <v>281</v>
      </c>
      <c r="C155" t="str">
        <f>'AR - CR'!B8</f>
        <v>Must-have</v>
      </c>
      <c r="D155" t="str">
        <f>'AR - CR'!C8</f>
        <v>Provides aging reports, customizable statements, audit trails, and AR reporting/export.</v>
      </c>
      <c r="E155">
        <f>'AR - CR'!D8</f>
        <v>0</v>
      </c>
      <c r="F155">
        <f>'AR - CR'!E8</f>
        <v>0</v>
      </c>
      <c r="G155">
        <f>'AR - CR'!F8</f>
        <v>0</v>
      </c>
      <c r="H155">
        <f>'AR - CR'!G8</f>
        <v>0</v>
      </c>
    </row>
    <row r="156" spans="1:8" x14ac:dyDescent="0.25">
      <c r="A156">
        <f>'AR - CR'!A9</f>
        <v>155</v>
      </c>
      <c r="B156" t="s">
        <v>281</v>
      </c>
      <c r="C156" t="str">
        <f>'AR - CR'!B9</f>
        <v>Must-have</v>
      </c>
      <c r="D156" t="str">
        <f>'AR - CR'!C9</f>
        <v>Provides configurable rules for late fees, service charges, and dunning notices.</v>
      </c>
      <c r="E156">
        <f>'AR - CR'!D9</f>
        <v>0</v>
      </c>
      <c r="F156">
        <f>'AR - CR'!E9</f>
        <v>0</v>
      </c>
      <c r="G156">
        <f>'AR - CR'!F9</f>
        <v>0</v>
      </c>
      <c r="H156">
        <f>'AR - CR'!G9</f>
        <v>0</v>
      </c>
    </row>
    <row r="157" spans="1:8" x14ac:dyDescent="0.25">
      <c r="A157">
        <f>'AR - CR'!A10</f>
        <v>156</v>
      </c>
      <c r="B157" t="s">
        <v>281</v>
      </c>
      <c r="C157" t="str">
        <f>'AR - CR'!B10</f>
        <v>Must-have</v>
      </c>
      <c r="D157" t="str">
        <f>'AR - CR'!C10</f>
        <v>Support specialized fees—dockage, crane, labor—and tiered pricing by vessel size, type, or other criteria. Comment on whether the system supports conditional logic to drive fee calculations.</v>
      </c>
      <c r="E157">
        <f>'AR - CR'!D10</f>
        <v>0</v>
      </c>
      <c r="F157">
        <f>'AR - CR'!E10</f>
        <v>0</v>
      </c>
      <c r="G157">
        <f>'AR - CR'!F10</f>
        <v>0</v>
      </c>
      <c r="H157">
        <f>'AR - CR'!G10</f>
        <v>0</v>
      </c>
    </row>
    <row r="158" spans="1:8" x14ac:dyDescent="0.25">
      <c r="A158">
        <f>'AR - CR'!A11</f>
        <v>157</v>
      </c>
      <c r="B158" t="s">
        <v>281</v>
      </c>
      <c r="C158" t="str">
        <f>'AR - CR'!B11</f>
        <v>Should-have</v>
      </c>
      <c r="D158" t="str">
        <f>'AR - CR'!C11</f>
        <v>Supports multi-level invoice approvals. Comment on whether the system can generate automated reminders for pending approvals, and/or link approvals directly to invoices or supporting documentation for audit purposes.</v>
      </c>
      <c r="E158">
        <f>'AR - CR'!D11</f>
        <v>0</v>
      </c>
      <c r="F158">
        <f>'AR - CR'!E11</f>
        <v>0</v>
      </c>
      <c r="G158">
        <f>'AR - CR'!F11</f>
        <v>0</v>
      </c>
      <c r="H158">
        <f>'AR - CR'!G11</f>
        <v>0</v>
      </c>
    </row>
    <row r="159" spans="1:8" x14ac:dyDescent="0.25">
      <c r="A159">
        <f>'AR - CR'!A12</f>
        <v>158</v>
      </c>
      <c r="B159" t="s">
        <v>281</v>
      </c>
      <c r="C159" t="str">
        <f>'AR - CR'!B12</f>
        <v>Should-have</v>
      </c>
      <c r="D159" t="str">
        <f>'AR - CR'!C12</f>
        <v>System can issue tenant warnings when payments are overdue, based on configurable rules. Comment on whether automatic sending of these warnings can be toggled for select customers and whether delivery is via email or portal.</v>
      </c>
      <c r="E159">
        <f>'AR - CR'!D12</f>
        <v>0</v>
      </c>
      <c r="F159">
        <f>'AR - CR'!E12</f>
        <v>0</v>
      </c>
      <c r="G159">
        <f>'AR - CR'!F12</f>
        <v>0</v>
      </c>
      <c r="H159">
        <f>'AR - CR'!G12</f>
        <v>0</v>
      </c>
    </row>
    <row r="160" spans="1:8" x14ac:dyDescent="0.25">
      <c r="A160">
        <f>'AR - CR'!A13</f>
        <v>159</v>
      </c>
      <c r="B160" t="s">
        <v>281</v>
      </c>
      <c r="C160" t="str">
        <f>'AR - CR'!B13</f>
        <v>Nice-to-have</v>
      </c>
      <c r="D160" t="str">
        <f>'AR - CR'!C13</f>
        <v>System auto-calculates late fees using configurable rules and either generate or prompt for fee invoices. If generated, AR should receive notifications confirming invoice creation and/or delivery.</v>
      </c>
      <c r="E160">
        <f>'AR - CR'!D13</f>
        <v>0</v>
      </c>
      <c r="F160">
        <f>'AR - CR'!E13</f>
        <v>0</v>
      </c>
      <c r="G160">
        <f>'AR - CR'!F13</f>
        <v>0</v>
      </c>
      <c r="H160">
        <f>'AR - CR'!G13</f>
        <v>0</v>
      </c>
    </row>
    <row r="161" spans="1:8" x14ac:dyDescent="0.25">
      <c r="A161">
        <f>'AR - CR'!A14</f>
        <v>160</v>
      </c>
      <c r="B161" t="s">
        <v>281</v>
      </c>
      <c r="C161" t="str">
        <f>'AR - CR'!B14</f>
        <v>Nice-to-have</v>
      </c>
      <c r="D161" t="str">
        <f>'AR - CR'!C14</f>
        <v>AR module should support flagging or blacklisting customers, with the ability to block or restrict activity such as invoice generation, payment acceptance, or new service requests.</v>
      </c>
      <c r="E161">
        <f>'AR - CR'!D14</f>
        <v>0</v>
      </c>
      <c r="F161">
        <f>'AR - CR'!E14</f>
        <v>0</v>
      </c>
      <c r="G161">
        <f>'AR - CR'!F14</f>
        <v>0</v>
      </c>
      <c r="H161">
        <f>'AR - CR'!G14</f>
        <v>0</v>
      </c>
    </row>
    <row r="162" spans="1:8" x14ac:dyDescent="0.25">
      <c r="A162">
        <f>'AR - CR'!A15</f>
        <v>161</v>
      </c>
      <c r="B162" t="s">
        <v>281</v>
      </c>
      <c r="C162" t="str">
        <f>'AR - CR'!B15</f>
        <v>Nice-to-have</v>
      </c>
      <c r="D162" t="str">
        <f>'AR - CR'!C15</f>
        <v>Customer portal where customers can securely view account history, current invoices, payment activity, and upcoming due dates or account changes. Comment on whether customers have the ability to pay through the portal.</v>
      </c>
      <c r="E162">
        <f>'AR - CR'!D15</f>
        <v>0</v>
      </c>
      <c r="F162">
        <f>'AR - CR'!E15</f>
        <v>0</v>
      </c>
      <c r="G162">
        <f>'AR - CR'!F15</f>
        <v>0</v>
      </c>
      <c r="H162">
        <f>'AR - CR'!G15</f>
        <v>0</v>
      </c>
    </row>
    <row r="163" spans="1:8" x14ac:dyDescent="0.25">
      <c r="A163">
        <f>'AR - CR'!A17</f>
        <v>162</v>
      </c>
      <c r="B163" t="s">
        <v>281</v>
      </c>
      <c r="C163" t="str">
        <f>'AR - CR'!B17</f>
        <v>Must-have</v>
      </c>
      <c r="D163" t="str">
        <f>'AR - CR'!C17</f>
        <v>For cash or checks received by mail or in-office, system allows for deposit approvals with full tracking of user, timestamp, and status. Staff should be able to review, verify, and approve daily amounts before final posting.</v>
      </c>
      <c r="E163">
        <f>'AR - CR'!D17</f>
        <v>0</v>
      </c>
      <c r="F163">
        <f>'AR - CR'!E17</f>
        <v>0</v>
      </c>
      <c r="G163">
        <f>'AR - CR'!F17</f>
        <v>0</v>
      </c>
      <c r="H163">
        <f>'AR - CR'!G17</f>
        <v>0</v>
      </c>
    </row>
    <row r="164" spans="1:8" x14ac:dyDescent="0.25">
      <c r="A164">
        <f>'AR - CR'!A18</f>
        <v>163</v>
      </c>
      <c r="B164" t="s">
        <v>281</v>
      </c>
      <c r="C164" t="str">
        <f>'AR - CR'!B18</f>
        <v>Must-have</v>
      </c>
      <c r="D164" t="str">
        <f>'AR - CR'!C18</f>
        <v>Supports credit card payments for select transactions, with the ability to toggle on/off by customer or invoice. Comment on whether this is available through an exclusive provider and whether they support configurable service fees.</v>
      </c>
      <c r="E164">
        <f>'AR - CR'!D18</f>
        <v>0</v>
      </c>
      <c r="F164">
        <f>'AR - CR'!E18</f>
        <v>0</v>
      </c>
      <c r="G164">
        <f>'AR - CR'!F18</f>
        <v>0</v>
      </c>
      <c r="H164">
        <f>'AR - CR'!G18</f>
        <v>0</v>
      </c>
    </row>
    <row r="165" spans="1:8" x14ac:dyDescent="0.25">
      <c r="A165">
        <f>'AR - CR'!A19</f>
        <v>164</v>
      </c>
      <c r="B165" t="s">
        <v>281</v>
      </c>
      <c r="C165" t="str">
        <f>'AR - CR'!B19</f>
        <v>Should-Have</v>
      </c>
      <c r="D165" t="str">
        <f>'AR - CR'!C19</f>
        <v>Credit card payments download directly into the cash receipting module. Indicate if payments are received in real time or in scheduled batches.</v>
      </c>
      <c r="E165">
        <f>'AR - CR'!D19</f>
        <v>0</v>
      </c>
      <c r="F165">
        <f>'AR - CR'!E19</f>
        <v>0</v>
      </c>
      <c r="G165">
        <f>'AR - CR'!F19</f>
        <v>0</v>
      </c>
      <c r="H165">
        <f>'AR - CR'!G19</f>
        <v>0</v>
      </c>
    </row>
    <row r="166" spans="1:8" x14ac:dyDescent="0.25">
      <c r="A166">
        <f>'AR - CR'!A20</f>
        <v>165</v>
      </c>
      <c r="B166" t="s">
        <v>281</v>
      </c>
      <c r="C166" t="str">
        <f>'AR - CR'!B20</f>
        <v>Should-Have</v>
      </c>
      <c r="D166" t="str">
        <f>'AR - CR'!C20</f>
        <v>If credit card payments are batched, confirm that staff are able to manually select or control when imports occur for accurate posting.</v>
      </c>
      <c r="E166">
        <f>'AR - CR'!D20</f>
        <v>0</v>
      </c>
      <c r="F166">
        <f>'AR - CR'!E20</f>
        <v>0</v>
      </c>
      <c r="G166">
        <f>'AR - CR'!F20</f>
        <v>0</v>
      </c>
      <c r="H166">
        <f>'AR - CR'!G20</f>
        <v>0</v>
      </c>
    </row>
    <row r="167" spans="1:8" x14ac:dyDescent="0.25">
      <c r="A167">
        <f>'AR - CR'!A22</f>
        <v>166</v>
      </c>
      <c r="B167" t="s">
        <v>281</v>
      </c>
      <c r="C167" t="str">
        <f>'AR - CR'!B22</f>
        <v>Nice-to-have</v>
      </c>
      <c r="D167" t="str">
        <f>'AR - CR'!C22</f>
        <v>Manage parking tickets with a centralized repository storing ticket info, photos, notes, and issuing details, linked to customers, vessels, or vehicles as applicable.</v>
      </c>
      <c r="E167">
        <f>'AR - CR'!D22</f>
        <v>0</v>
      </c>
      <c r="F167">
        <f>'AR - CR'!E22</f>
        <v>0</v>
      </c>
      <c r="G167">
        <f>'AR - CR'!F22</f>
        <v>0</v>
      </c>
      <c r="H167">
        <f>'AR - CR'!G22</f>
        <v>0</v>
      </c>
    </row>
    <row r="168" spans="1:8" x14ac:dyDescent="0.25">
      <c r="A168">
        <f>'AR - CR'!A23</f>
        <v>167</v>
      </c>
      <c r="B168" t="s">
        <v>281</v>
      </c>
      <c r="C168" t="str">
        <f>'AR - CR'!B23</f>
        <v>Nice-to-have</v>
      </c>
      <c r="D168" t="str">
        <f>'AR - CR'!C23</f>
        <v>Ticketing module has both pre-built and custom fields and allows staff to search, filter, and report on ticket activity.</v>
      </c>
      <c r="E168">
        <f>'AR - CR'!D23</f>
        <v>0</v>
      </c>
      <c r="F168">
        <f>'AR - CR'!E23</f>
        <v>0</v>
      </c>
      <c r="G168">
        <f>'AR - CR'!F23</f>
        <v>0</v>
      </c>
      <c r="H168">
        <f>'AR - CR'!G23</f>
        <v>0</v>
      </c>
    </row>
    <row r="169" spans="1:8" x14ac:dyDescent="0.25">
      <c r="A169">
        <f>'AR - CR'!A24</f>
        <v>168</v>
      </c>
      <c r="B169" t="s">
        <v>281</v>
      </c>
      <c r="C169" t="str">
        <f>'AR - CR'!B24</f>
        <v>Nice-to-have</v>
      </c>
      <c r="D169" t="str">
        <f>'AR - CR'!C24</f>
        <v>System should allow for tracking of ticket status (issued, dispute submitted/approved/denied, notices sent, past-due) and generate automated alerts for AR or other designated users based on status and aging.</v>
      </c>
      <c r="E169">
        <f>'AR - CR'!D24</f>
        <v>0</v>
      </c>
      <c r="F169">
        <f>'AR - CR'!E24</f>
        <v>0</v>
      </c>
      <c r="G169">
        <f>'AR - CR'!F24</f>
        <v>0</v>
      </c>
      <c r="H169">
        <f>'AR - CR'!G24</f>
        <v>0</v>
      </c>
    </row>
    <row r="170" spans="1:8" x14ac:dyDescent="0.25">
      <c r="A170">
        <f>'AR - CR'!A25</f>
        <v>169</v>
      </c>
      <c r="B170" t="s">
        <v>281</v>
      </c>
      <c r="C170" t="str">
        <f>'AR - CR'!B25</f>
        <v>Nice-to-have</v>
      </c>
      <c r="D170" t="str">
        <f>'AR - CR'!C25</f>
        <v>Ticketing module should auto-calculate late fees using configurable rules and either generate or prompt for fee invoices. Comment on whether late fee logic can be customized by ticket type, customer category, and/or dispute status.</v>
      </c>
      <c r="E170">
        <f>'AR - CR'!D25</f>
        <v>0</v>
      </c>
      <c r="F170">
        <f>'AR - CR'!E25</f>
        <v>0</v>
      </c>
      <c r="G170">
        <f>'AR - CR'!F25</f>
        <v>0</v>
      </c>
      <c r="H170">
        <f>'AR - CR'!G25</f>
        <v>0</v>
      </c>
    </row>
    <row r="171" spans="1:8" x14ac:dyDescent="0.25">
      <c r="A171">
        <f>'AR - CR'!A27</f>
        <v>170</v>
      </c>
      <c r="B171" t="s">
        <v>281</v>
      </c>
      <c r="C171" t="str">
        <f>'AR - CR'!B27</f>
        <v>Must-have</v>
      </c>
      <c r="D171" t="str">
        <f>'AR - CR'!C27</f>
        <v>AR module provides task management for customer-related action items with due dates and follow-up tracking. Comment on any integrations with MSFT task-management tools.</v>
      </c>
      <c r="E171">
        <f>'AR - CR'!D27</f>
        <v>0</v>
      </c>
      <c r="F171">
        <f>'AR - CR'!E27</f>
        <v>0</v>
      </c>
      <c r="G171">
        <f>'AR - CR'!F27</f>
        <v>0</v>
      </c>
      <c r="H171">
        <f>'AR - CR'!G27</f>
        <v>0</v>
      </c>
    </row>
    <row r="172" spans="1:8" x14ac:dyDescent="0.25">
      <c r="A172">
        <f>'AR - CR'!A28</f>
        <v>171</v>
      </c>
      <c r="B172" t="s">
        <v>281</v>
      </c>
      <c r="C172" t="str">
        <f>'AR - CR'!B28</f>
        <v>Should-Have</v>
      </c>
      <c r="D172" t="str">
        <f>'AR - CR'!C28</f>
        <v>Tasks can be assigned to other users and/or departments with automated reminders for overdue tasks.</v>
      </c>
      <c r="E172">
        <f>'AR - CR'!D28</f>
        <v>0</v>
      </c>
      <c r="F172">
        <f>'AR - CR'!E28</f>
        <v>0</v>
      </c>
      <c r="G172">
        <f>'AR - CR'!F28</f>
        <v>0</v>
      </c>
      <c r="H172">
        <f>'AR - CR'!G28</f>
        <v>0</v>
      </c>
    </row>
    <row r="173" spans="1:8" x14ac:dyDescent="0.25">
      <c r="A173">
        <f>'AR - CR'!A29</f>
        <v>172</v>
      </c>
      <c r="B173" t="s">
        <v>281</v>
      </c>
      <c r="C173" t="str">
        <f>'AR - CR'!B29</f>
        <v>Should-Have</v>
      </c>
      <c r="D173" t="str">
        <f>'AR - CR'!C29</f>
        <v>AR dashboard summarizes outstanding items such as overdue invoices, pending approvals, flagged accounts, and rebilling activity. Should support filtering by customer, department, aging category, and invoice status.</v>
      </c>
      <c r="E173">
        <f>'AR - CR'!D29</f>
        <v>0</v>
      </c>
      <c r="F173">
        <f>'AR - CR'!E29</f>
        <v>0</v>
      </c>
      <c r="G173">
        <f>'AR - CR'!F29</f>
        <v>0</v>
      </c>
      <c r="H173">
        <f>'AR - CR'!G29</f>
        <v>0</v>
      </c>
    </row>
    <row r="174" spans="1:8" x14ac:dyDescent="0.25">
      <c r="A174">
        <f>Utilities!A7</f>
        <v>173</v>
      </c>
      <c r="B174" t="s">
        <v>282</v>
      </c>
      <c r="C174" t="str">
        <f>Utilities!B7</f>
        <v>Must-Have</v>
      </c>
      <c r="D174" t="str">
        <f>Utilities!C7</f>
        <v>Utility billing module manages water, sewer, and sub-meters across multiple properties, associating meters with tenants, vessels, or facilities, and support rebilling of water meter consumption to customers.</v>
      </c>
      <c r="E174">
        <f>Utilities!D7</f>
        <v>0</v>
      </c>
      <c r="F174">
        <f>Utilities!E7</f>
        <v>0</v>
      </c>
      <c r="G174">
        <f>Utilities!F7</f>
        <v>0</v>
      </c>
      <c r="H174">
        <f>Utilities!G7</f>
        <v>0</v>
      </c>
    </row>
    <row r="175" spans="1:8" x14ac:dyDescent="0.25">
      <c r="A175">
        <f>Utilities!A8</f>
        <v>174</v>
      </c>
      <c r="B175" t="s">
        <v>282</v>
      </c>
      <c r="C175" t="str">
        <f>Utilities!B8</f>
        <v>Must-Have</v>
      </c>
      <c r="D175" t="str">
        <f>Utilities!C8</f>
        <v>Supports multiple customer classes with customizable billing formulas, including tiered rates, minimum charges, demand charges, surcharges, prorated calculations, meter rollover, and compound meters.</v>
      </c>
      <c r="E175">
        <f>Utilities!D8</f>
        <v>0</v>
      </c>
      <c r="F175">
        <f>Utilities!E8</f>
        <v>0</v>
      </c>
      <c r="G175">
        <f>Utilities!F8</f>
        <v>0</v>
      </c>
      <c r="H175">
        <f>Utilities!G8</f>
        <v>0</v>
      </c>
    </row>
    <row r="176" spans="1:8" x14ac:dyDescent="0.25">
      <c r="A176">
        <f>Utilities!A9</f>
        <v>175</v>
      </c>
      <c r="B176" t="s">
        <v>282</v>
      </c>
      <c r="C176" t="str">
        <f>Utilities!B9</f>
        <v>Must-Have</v>
      </c>
      <c r="D176" t="str">
        <f>Utilities!C9</f>
        <v>Must handle consumption allocation for shared meters with configurable rules, enabling usage splits among multiple tenants or users.</v>
      </c>
      <c r="E176">
        <f>Utilities!D9</f>
        <v>0</v>
      </c>
      <c r="F176">
        <f>Utilities!E9</f>
        <v>0</v>
      </c>
      <c r="G176">
        <f>Utilities!F9</f>
        <v>0</v>
      </c>
      <c r="H176">
        <f>Utilities!G9</f>
        <v>0</v>
      </c>
    </row>
    <row r="177" spans="1:8" x14ac:dyDescent="0.25">
      <c r="A177">
        <f>Utilities!A10</f>
        <v>176</v>
      </c>
      <c r="B177" t="s">
        <v>282</v>
      </c>
      <c r="C177" t="str">
        <f>Utilities!B10</f>
        <v>Must-Have</v>
      </c>
      <c r="D177" t="str">
        <f>Utilities!C10</f>
        <v>Utility module provides reporting and analytics, including consumption trends, billed vs expense reporting, and forecasting future usage.</v>
      </c>
      <c r="E177">
        <f>Utilities!D10</f>
        <v>0</v>
      </c>
      <c r="F177">
        <f>Utilities!E10</f>
        <v>0</v>
      </c>
      <c r="G177">
        <f>Utilities!F10</f>
        <v>0</v>
      </c>
      <c r="H177">
        <f>Utilities!G10</f>
        <v>0</v>
      </c>
    </row>
    <row r="178" spans="1:8" x14ac:dyDescent="0.25">
      <c r="A178">
        <f>Utilities!A11</f>
        <v>177</v>
      </c>
      <c r="B178" t="s">
        <v>282</v>
      </c>
      <c r="C178" t="str">
        <f>Utilities!B11</f>
        <v>Must-Have</v>
      </c>
      <c r="D178" t="str">
        <f>Utilities!C11</f>
        <v>Reports should be configurable by customer class, meter, property, or billing cycle, enabling staff to analyze utility usage and billing to check for discrepancies.</v>
      </c>
      <c r="E178">
        <f>Utilities!D11</f>
        <v>0</v>
      </c>
      <c r="F178">
        <f>Utilities!E11</f>
        <v>0</v>
      </c>
      <c r="G178">
        <f>Utilities!F11</f>
        <v>0</v>
      </c>
      <c r="H178">
        <f>Utilities!G11</f>
        <v>0</v>
      </c>
    </row>
    <row r="179" spans="1:8" x14ac:dyDescent="0.25">
      <c r="A179">
        <f>Utilities!A12</f>
        <v>178</v>
      </c>
      <c r="B179" t="s">
        <v>282</v>
      </c>
      <c r="C179" t="str">
        <f>Utilities!B12</f>
        <v>Must-Have</v>
      </c>
      <c r="D179" t="str">
        <f>Utilities!C12</f>
        <v>Customer account histories should include usage, billing, fees, credits.</v>
      </c>
      <c r="E179">
        <f>Utilities!D12</f>
        <v>0</v>
      </c>
      <c r="F179">
        <f>Utilities!E12</f>
        <v>0</v>
      </c>
      <c r="G179">
        <f>Utilities!F12</f>
        <v>0</v>
      </c>
      <c r="H179">
        <f>Utilities!G12</f>
        <v>0</v>
      </c>
    </row>
    <row r="180" spans="1:8" x14ac:dyDescent="0.25">
      <c r="A180">
        <f>Utilities!A13</f>
        <v>179</v>
      </c>
      <c r="B180" t="s">
        <v>282</v>
      </c>
      <c r="C180" t="str">
        <f>Utilities!B13</f>
        <v>Should-Have</v>
      </c>
      <c r="D180" t="str">
        <f>Utilities!C13</f>
        <v>Allows for direct meter reading input via mobile/web or import from CSV/Excel.</v>
      </c>
      <c r="E180">
        <f>Utilities!D13</f>
        <v>0</v>
      </c>
      <c r="F180">
        <f>Utilities!E13</f>
        <v>0</v>
      </c>
      <c r="G180">
        <f>Utilities!F13</f>
        <v>0</v>
      </c>
      <c r="H180">
        <f>Utilities!G13</f>
        <v>0</v>
      </c>
    </row>
    <row r="181" spans="1:8" x14ac:dyDescent="0.25">
      <c r="A181">
        <f>Utilities!A14</f>
        <v>180</v>
      </c>
      <c r="B181" t="s">
        <v>282</v>
      </c>
      <c r="C181" t="str">
        <f>Utilities!B14</f>
        <v>Should-Have</v>
      </c>
      <c r="D181" t="str">
        <f>Utilities!C14</f>
        <v>Imported data has validation for negative usage, spikes, duplicates, and missing or skipped readings.</v>
      </c>
      <c r="E181">
        <f>Utilities!D14</f>
        <v>0</v>
      </c>
      <c r="F181">
        <f>Utilities!E14</f>
        <v>0</v>
      </c>
      <c r="G181">
        <f>Utilities!F14</f>
        <v>0</v>
      </c>
      <c r="H181">
        <f>Utilities!G14</f>
        <v>0</v>
      </c>
    </row>
    <row r="182" spans="1:8" x14ac:dyDescent="0.25">
      <c r="A182">
        <f>Utilities!A15</f>
        <v>181</v>
      </c>
      <c r="B182" t="s">
        <v>282</v>
      </c>
      <c r="C182" t="str">
        <f>Utilities!B15</f>
        <v>Must-Have</v>
      </c>
      <c r="D182" t="str">
        <f>Utilities!C15</f>
        <v>After data is entered or imported, user has the ability to zero out specific consumption from a meter that is sometimes used by other tenants or vessels.</v>
      </c>
      <c r="E182">
        <f>Utilities!D15</f>
        <v>0</v>
      </c>
      <c r="F182">
        <f>Utilities!E15</f>
        <v>0</v>
      </c>
      <c r="G182">
        <f>Utilities!F15</f>
        <v>0</v>
      </c>
      <c r="H182">
        <f>Utilities!G15</f>
        <v>0</v>
      </c>
    </row>
    <row r="183" spans="1:8" x14ac:dyDescent="0.25">
      <c r="A183">
        <f>Utilities!A16</f>
        <v>182</v>
      </c>
      <c r="B183" t="s">
        <v>282</v>
      </c>
      <c r="C183" t="str">
        <f>Utilities!B16</f>
        <v>Should-Have</v>
      </c>
      <c r="D183" t="str">
        <f>Utilities!C16</f>
        <v>Includes meter history tracking for installation, removal, replacements, and ownership. Comment on whether this can link to the Fixed Asset module to associate meter records with specific property or asset records.</v>
      </c>
      <c r="E183">
        <f>Utilities!D16</f>
        <v>0</v>
      </c>
      <c r="F183">
        <f>Utilities!E16</f>
        <v>0</v>
      </c>
      <c r="G183">
        <f>Utilities!F16</f>
        <v>0</v>
      </c>
      <c r="H183">
        <f>Utilities!G16</f>
        <v>0</v>
      </c>
    </row>
    <row r="184" spans="1:8" x14ac:dyDescent="0.25">
      <c r="A184">
        <f>Utilities!A17</f>
        <v>183</v>
      </c>
      <c r="B184" t="s">
        <v>282</v>
      </c>
      <c r="C184" t="str">
        <f>Utilities!B17</f>
        <v>Nice-to-have</v>
      </c>
      <c r="D184" t="str">
        <f>Utilities!C17</f>
        <v>Include a customer portal or self-service interface, giving tenants access to meter history, reading dates, and associated charges.</v>
      </c>
      <c r="E184">
        <f>Utilities!D17</f>
        <v>0</v>
      </c>
      <c r="F184">
        <f>Utilities!E17</f>
        <v>0</v>
      </c>
      <c r="G184">
        <f>Utilities!F17</f>
        <v>0</v>
      </c>
      <c r="H184">
        <f>Utilities!G17</f>
        <v>0</v>
      </c>
    </row>
    <row r="185" spans="1:8" x14ac:dyDescent="0.25">
      <c r="A185">
        <f>Utilities!A18</f>
        <v>184</v>
      </c>
      <c r="B185" t="s">
        <v>282</v>
      </c>
      <c r="C185" t="str">
        <f>Utilities!B18</f>
        <v>Nice-to-have</v>
      </c>
      <c r="D185" t="str">
        <f>Utilities!C18</f>
        <v>If utility module includes GIS integration, comment on how this is used, e.g. supports interactive mapping, asset overlays, and/or linking meter data to property records or service history.</v>
      </c>
      <c r="E185">
        <f>Utilities!D18</f>
        <v>0</v>
      </c>
      <c r="F185">
        <f>Utilities!E18</f>
        <v>0</v>
      </c>
      <c r="G185">
        <f>Utilities!F18</f>
        <v>0</v>
      </c>
      <c r="H185">
        <f>Utilities!G18</f>
        <v>0</v>
      </c>
    </row>
    <row r="186" spans="1:8" x14ac:dyDescent="0.25">
      <c r="A186">
        <f>Budget!A7</f>
        <v>185</v>
      </c>
      <c r="B186" t="s">
        <v>298</v>
      </c>
      <c r="C186" t="str">
        <f>Budget!B7</f>
        <v>Must-have</v>
      </c>
      <c r="D186" t="str">
        <f>Budget!C7</f>
        <v>Budget reports are capable of including data for prior years actual, current budget, current year to date actual, current year projections, future year adopted.  Reports should be able to include at least five years in the past.</v>
      </c>
      <c r="E186">
        <f>Budget!D7</f>
        <v>0</v>
      </c>
      <c r="F186">
        <f>Budget!E7</f>
        <v>0</v>
      </c>
      <c r="G186">
        <f>Budget!F7</f>
        <v>0</v>
      </c>
      <c r="H186">
        <f>Budget!G7</f>
        <v>0</v>
      </c>
    </row>
    <row r="187" spans="1:8" x14ac:dyDescent="0.25">
      <c r="A187">
        <f>Budget!A8</f>
        <v>186</v>
      </c>
      <c r="B187" t="s">
        <v>298</v>
      </c>
      <c r="C187" t="str">
        <f>Budget!B8</f>
        <v>Should-have</v>
      </c>
      <c r="D187" t="str">
        <f>Budget!C8</f>
        <v>Ability to track original budget, budget adjustments, and budget transfer line items for each line item and appropriation.</v>
      </c>
      <c r="E187">
        <f>Budget!D8</f>
        <v>0</v>
      </c>
      <c r="F187">
        <f>Budget!E8</f>
        <v>0</v>
      </c>
      <c r="G187">
        <f>Budget!F8</f>
        <v>0</v>
      </c>
      <c r="H187">
        <f>Budget!G8</f>
        <v>0</v>
      </c>
    </row>
    <row r="188" spans="1:8" x14ac:dyDescent="0.25">
      <c r="A188">
        <f>Budget!A9</f>
        <v>187</v>
      </c>
      <c r="B188" t="s">
        <v>298</v>
      </c>
      <c r="C188" t="str">
        <f>Budget!B9</f>
        <v>Should-have</v>
      </c>
      <c r="D188" t="str">
        <f>Budget!C9</f>
        <v>Provide ability to alert users when an account is within a defined percentage of remaining budget.</v>
      </c>
      <c r="E188">
        <f>Budget!D9</f>
        <v>0</v>
      </c>
      <c r="F188">
        <f>Budget!E9</f>
        <v>0</v>
      </c>
      <c r="G188">
        <f>Budget!F9</f>
        <v>0</v>
      </c>
      <c r="H188">
        <f>Budget!G9</f>
        <v>0</v>
      </c>
    </row>
    <row r="189" spans="1:8" x14ac:dyDescent="0.25">
      <c r="A189">
        <f>Budget!A11</f>
        <v>188</v>
      </c>
      <c r="B189" t="s">
        <v>298</v>
      </c>
      <c r="C189" t="str">
        <f>Budget!B11</f>
        <v>Should-have</v>
      </c>
      <c r="D189" t="str">
        <f>Budget!C11</f>
        <v xml:space="preserve">Budgeting module provides the ability to import budget data including original budget, budget adjustments and budget notes from MS Excel. </v>
      </c>
      <c r="E189">
        <f>Budget!D11</f>
        <v>0</v>
      </c>
      <c r="F189">
        <f>Budget!E11</f>
        <v>0</v>
      </c>
      <c r="G189">
        <f>Budget!F11</f>
        <v>0</v>
      </c>
      <c r="H189">
        <f>Budget!G11</f>
        <v>0</v>
      </c>
    </row>
    <row r="190" spans="1:8" x14ac:dyDescent="0.25">
      <c r="A190">
        <f>Budget!A12</f>
        <v>189</v>
      </c>
      <c r="B190" t="s">
        <v>298</v>
      </c>
      <c r="C190" t="str">
        <f>Budget!B12</f>
        <v>Should-have</v>
      </c>
      <c r="D190" t="str">
        <f>Budget!C12</f>
        <v>Ability to lock budgets after approval and track changes with audit trails.</v>
      </c>
      <c r="E190">
        <f>Budget!D12</f>
        <v>0</v>
      </c>
      <c r="F190">
        <f>Budget!E12</f>
        <v>0</v>
      </c>
      <c r="G190">
        <f>Budget!F12</f>
        <v>0</v>
      </c>
      <c r="H190">
        <f>Budget!G12</f>
        <v>0</v>
      </c>
    </row>
    <row r="191" spans="1:8" x14ac:dyDescent="0.25">
      <c r="A191">
        <f>Budget!A13</f>
        <v>190</v>
      </c>
      <c r="B191" t="s">
        <v>298</v>
      </c>
      <c r="C191" t="str">
        <f>Budget!B13</f>
        <v>Should-have</v>
      </c>
      <c r="D191" t="str">
        <f>Budget!C13</f>
        <v>Built-in budgeting software that uses prior-year data to generate trends, creates a budgeting calendar, and automatically integrates this information into the accounting platform.</v>
      </c>
      <c r="E191">
        <f>Budget!D13</f>
        <v>0</v>
      </c>
      <c r="F191">
        <f>Budget!E13</f>
        <v>0</v>
      </c>
      <c r="G191">
        <f>Budget!F13</f>
        <v>0</v>
      </c>
      <c r="H191">
        <f>Budget!G13</f>
        <v>0</v>
      </c>
    </row>
    <row r="192" spans="1:8" x14ac:dyDescent="0.25">
      <c r="A192">
        <f>Budget!A14</f>
        <v>191</v>
      </c>
      <c r="B192" t="s">
        <v>298</v>
      </c>
      <c r="C192" t="str">
        <f>Budget!B14</f>
        <v>Should-have</v>
      </c>
      <c r="D192" t="str">
        <f>Budget!C14</f>
        <v>Budgeting software has the ability to assign budget owners and approval workflows by line item or department (e.g. Marina capital budget is proposed by Marina manager and then routed to Deputy Director).</v>
      </c>
      <c r="E192">
        <f>Budget!D14</f>
        <v>0</v>
      </c>
      <c r="F192">
        <f>Budget!E14</f>
        <v>0</v>
      </c>
      <c r="G192">
        <f>Budget!F14</f>
        <v>0</v>
      </c>
      <c r="H192">
        <f>Budget!G14</f>
        <v>0</v>
      </c>
    </row>
    <row r="193" spans="1:8" x14ac:dyDescent="0.25">
      <c r="A193">
        <f>Budget!A15</f>
        <v>192</v>
      </c>
      <c r="B193" t="s">
        <v>298</v>
      </c>
      <c r="C193" t="str">
        <f>Budget!B15</f>
        <v>Nice-to-have</v>
      </c>
      <c r="D193" t="str">
        <f>Budget!C15</f>
        <v>Assuming department heads have the ability to submit budgets, comment on how the data is presented to them (e.g. shows historical data, suggested amounts, etc.) and whether the system can do this on a monthly basis.</v>
      </c>
      <c r="E193">
        <f>Budget!D15</f>
        <v>0</v>
      </c>
      <c r="F193">
        <f>Budget!E15</f>
        <v>0</v>
      </c>
      <c r="G193">
        <f>Budget!F15</f>
        <v>0</v>
      </c>
      <c r="H193">
        <f>Budget!G15</f>
        <v>0</v>
      </c>
    </row>
    <row r="194" spans="1:8" x14ac:dyDescent="0.25">
      <c r="A194">
        <f>Budget!A16</f>
        <v>193</v>
      </c>
      <c r="B194" t="s">
        <v>298</v>
      </c>
      <c r="C194" t="str">
        <f>Budget!B16</f>
        <v>Nice-to-have</v>
      </c>
      <c r="D194" t="str">
        <f>Budget!C16</f>
        <v xml:space="preserve">	Ability to separate recurring vs. one-time expenses in budget planning.</v>
      </c>
      <c r="E194">
        <f>Budget!D16</f>
        <v>0</v>
      </c>
      <c r="F194">
        <f>Budget!E16</f>
        <v>0</v>
      </c>
      <c r="G194">
        <f>Budget!F16</f>
        <v>0</v>
      </c>
      <c r="H194">
        <f>Budget!G16</f>
        <v>0</v>
      </c>
    </row>
    <row r="195" spans="1:8" x14ac:dyDescent="0.25">
      <c r="A195">
        <f>Budget!A17</f>
        <v>194</v>
      </c>
      <c r="B195" t="s">
        <v>298</v>
      </c>
      <c r="C195" t="str">
        <f>Budget!B17</f>
        <v>Nice-to-have</v>
      </c>
      <c r="D195" t="str">
        <f>Budget!C17</f>
        <v>Ability to create and compare multiple budget scenarios (e.g., baseline, optimistic, conservative).</v>
      </c>
      <c r="E195">
        <f>Budget!D17</f>
        <v>0</v>
      </c>
      <c r="F195">
        <f>Budget!E17</f>
        <v>0</v>
      </c>
      <c r="G195">
        <f>Budget!F17</f>
        <v>0</v>
      </c>
      <c r="H195">
        <f>Budget!G17</f>
        <v>0</v>
      </c>
    </row>
    <row r="196" spans="1:8" x14ac:dyDescent="0.25">
      <c r="A196">
        <f>Budget!A18</f>
        <v>195</v>
      </c>
      <c r="B196" t="s">
        <v>298</v>
      </c>
      <c r="C196" t="str">
        <f>Budget!B18</f>
        <v>Nice-to-have</v>
      </c>
      <c r="D196" t="str">
        <f>Budget!C18</f>
        <v>Ability to allow for per month budgeting (e.g. enter annual total budget line and system assists by spreading the annual amount, based on historical spread or straight-line; monthly amounts can then be adjusted).</v>
      </c>
      <c r="E196">
        <f>Budget!D18</f>
        <v>0</v>
      </c>
      <c r="F196">
        <f>Budget!E18</f>
        <v>0</v>
      </c>
      <c r="G196">
        <f>Budget!F18</f>
        <v>0</v>
      </c>
      <c r="H196">
        <f>Budget!G18</f>
        <v>0</v>
      </c>
    </row>
    <row r="197" spans="1:8" x14ac:dyDescent="0.25">
      <c r="A197">
        <f>Budget!A19</f>
        <v>196</v>
      </c>
      <c r="B197" t="s">
        <v>298</v>
      </c>
      <c r="C197" t="str">
        <f>Budget!B19</f>
        <v>Nice-to-have</v>
      </c>
      <c r="D197" t="str">
        <f>Budget!C19</f>
        <v>Ability to project year-end impacts to budgeted amounts based on current trends and encumbrances.</v>
      </c>
      <c r="E197">
        <f>Budget!D19</f>
        <v>0</v>
      </c>
      <c r="F197">
        <f>Budget!E19</f>
        <v>0</v>
      </c>
      <c r="G197">
        <f>Budget!F19</f>
        <v>0</v>
      </c>
      <c r="H197">
        <f>Budget!G19</f>
        <v>0</v>
      </c>
    </row>
    <row r="198" spans="1:8" x14ac:dyDescent="0.25">
      <c r="A198">
        <f>Budget!A20</f>
        <v>197</v>
      </c>
      <c r="B198" t="s">
        <v>298</v>
      </c>
      <c r="C198" t="str">
        <f>Budget!B20</f>
        <v>Nice-to-have</v>
      </c>
      <c r="D198" t="str">
        <f>Budget!C20</f>
        <v>System can support multi-year forecasting for projects and grants, integrated with budgeting. Example: track restricted vs. unrestricted funds across fiscal years and flag compliance or funding gaps.</v>
      </c>
      <c r="E198">
        <f>Budget!D20</f>
        <v>0</v>
      </c>
      <c r="F198">
        <f>Budget!E20</f>
        <v>0</v>
      </c>
      <c r="G198">
        <f>Budget!F20</f>
        <v>0</v>
      </c>
      <c r="H198">
        <f>Budget!G20</f>
        <v>0</v>
      </c>
    </row>
    <row r="199" spans="1:8" x14ac:dyDescent="0.25">
      <c r="A199">
        <f>Budget!A21</f>
        <v>198</v>
      </c>
      <c r="B199" t="s">
        <v>298</v>
      </c>
      <c r="C199" t="str">
        <f>Budget!B21</f>
        <v>Nice-to-have</v>
      </c>
      <c r="D199" t="str">
        <f>Budget!C21</f>
        <v>Integration with HR/payroll system (currently Paycom) to forecast personnel costs in budget planning.</v>
      </c>
      <c r="E199">
        <f>Budget!D21</f>
        <v>0</v>
      </c>
      <c r="F199">
        <f>Budget!E21</f>
        <v>0</v>
      </c>
      <c r="G199">
        <f>Budget!F21</f>
        <v>0</v>
      </c>
      <c r="H199">
        <f>Budget!G21</f>
        <v>0</v>
      </c>
    </row>
    <row r="200" spans="1:8" x14ac:dyDescent="0.25">
      <c r="A200">
        <f>Budget!A22</f>
        <v>199</v>
      </c>
      <c r="B200" t="s">
        <v>298</v>
      </c>
      <c r="C200" t="str">
        <f>Budget!B22</f>
        <v>Nice-to-have</v>
      </c>
      <c r="D200" t="str">
        <f>Budget!C22</f>
        <v xml:space="preserve">Ability to integrate with lease management system to generate lease revenue forecasts based on active agreements and escalations/CPI adjustments. </v>
      </c>
      <c r="E200">
        <f>Budget!D22</f>
        <v>0</v>
      </c>
      <c r="F200">
        <f>Budget!E22</f>
        <v>0</v>
      </c>
      <c r="G200">
        <f>Budget!F22</f>
        <v>0</v>
      </c>
      <c r="H200">
        <f>Budget!G22</f>
        <v>0</v>
      </c>
    </row>
    <row r="201" spans="1:8" x14ac:dyDescent="0.25">
      <c r="A201">
        <f>Budget!A23</f>
        <v>200</v>
      </c>
      <c r="B201" t="s">
        <v>298</v>
      </c>
      <c r="C201" t="str">
        <f>Budget!B23</f>
        <v>Nice-to-have</v>
      </c>
      <c r="D201" t="str">
        <f>Budget!C23</f>
        <v>Tool for creating a "budget book" or similar preface to the budget financials that presents the information in an easy-to-use format for external users. Comment on how this is presented (e.g. web-based, PDF, etc.).</v>
      </c>
      <c r="E201">
        <f>Budget!D23</f>
        <v>0</v>
      </c>
      <c r="F201">
        <f>Budget!E23</f>
        <v>0</v>
      </c>
      <c r="G201">
        <f>Budget!F23</f>
        <v>0</v>
      </c>
      <c r="H201">
        <f>Budget!G23</f>
        <v>0</v>
      </c>
    </row>
    <row r="202" spans="1:8" x14ac:dyDescent="0.25">
      <c r="A202">
        <f>Properties!A7</f>
        <v>201</v>
      </c>
      <c r="B202" t="s">
        <v>284</v>
      </c>
      <c r="C202" t="str">
        <f>Properties!B7</f>
        <v>Should-have</v>
      </c>
      <c r="D202" t="str">
        <f>Properties!C7</f>
        <v>Fully integrated lease management module or integration with a third-party lease management solution. This module should support the full lifecycle of lease administration, including creation, invoicing, tracking, and renewal.</v>
      </c>
      <c r="E202">
        <f>Properties!D7</f>
        <v>0</v>
      </c>
      <c r="F202">
        <f>Properties!E7</f>
        <v>0</v>
      </c>
      <c r="G202">
        <f>Properties!F7</f>
        <v>0</v>
      </c>
      <c r="H202">
        <f>Properties!G7</f>
        <v>0</v>
      </c>
    </row>
    <row r="203" spans="1:8" x14ac:dyDescent="0.25">
      <c r="A203">
        <f>Properties!A8</f>
        <v>202</v>
      </c>
      <c r="B203" t="s">
        <v>284</v>
      </c>
      <c r="C203" t="str">
        <f>Properties!B8</f>
        <v>Should-have</v>
      </c>
      <c r="D203" t="str">
        <f>Properties!C8</f>
        <v>Data is built on a relational database structure that uses linked tables to manage tenants, leases and properties. Records must be built in a way that ensures dynamic reporting, data integrity, and scalability.</v>
      </c>
      <c r="E203">
        <f>Properties!D8</f>
        <v>0</v>
      </c>
      <c r="F203">
        <f>Properties!E8</f>
        <v>0</v>
      </c>
      <c r="G203">
        <f>Properties!F8</f>
        <v>0</v>
      </c>
      <c r="H203">
        <f>Properties!G8</f>
        <v>0</v>
      </c>
    </row>
    <row r="204" spans="1:8" x14ac:dyDescent="0.25">
      <c r="A204">
        <f>Properties!A9</f>
        <v>203</v>
      </c>
      <c r="B204" t="s">
        <v>284</v>
      </c>
      <c r="C204" t="str">
        <f>Properties!B9</f>
        <v>Should-have</v>
      </c>
      <c r="D204" t="str">
        <f>Properties!C9</f>
        <v>The ability to enter lease data into both standardized fields (e.g., lease start/end dates, rent amount) and custom fields tailored to organizational needs (e.g., aircraft ID).</v>
      </c>
      <c r="E204">
        <f>Properties!D9</f>
        <v>0</v>
      </c>
      <c r="F204">
        <f>Properties!E9</f>
        <v>0</v>
      </c>
      <c r="G204">
        <f>Properties!F9</f>
        <v>0</v>
      </c>
      <c r="H204">
        <f>Properties!G9</f>
        <v>0</v>
      </c>
    </row>
    <row r="205" spans="1:8" x14ac:dyDescent="0.25">
      <c r="A205">
        <f>Properties!A10</f>
        <v>204</v>
      </c>
      <c r="B205" t="s">
        <v>284</v>
      </c>
      <c r="C205" t="str">
        <f>Properties!B10</f>
        <v>Should-have</v>
      </c>
      <c r="D205" t="str">
        <f>Properties!C10</f>
        <v>Provides centralized digital storage for all lease-related documents (e.g., agreements, amendments, insurance certificates), with version control and audit trails. Comment on whether this can integrate with SharePoint.</v>
      </c>
      <c r="E205">
        <f>Properties!D10</f>
        <v>0</v>
      </c>
      <c r="F205">
        <f>Properties!E10</f>
        <v>0</v>
      </c>
      <c r="G205">
        <f>Properties!F10</f>
        <v>0</v>
      </c>
      <c r="H205">
        <f>Properties!G10</f>
        <v>0</v>
      </c>
    </row>
    <row r="206" spans="1:8" x14ac:dyDescent="0.25">
      <c r="A206">
        <f>Properties!A11</f>
        <v>205</v>
      </c>
      <c r="B206" t="s">
        <v>284</v>
      </c>
      <c r="C206" t="str">
        <f>Properties!B11</f>
        <v>Should-have</v>
      </c>
      <c r="D206" t="str">
        <f>Properties!C11</f>
        <v>Includes a tool to estimate costs for prospective tenants. Comment on whether estimates can use conditional logic and customized drop-downs (e.g., water usage based on low/medium/high tiers).</v>
      </c>
      <c r="E206">
        <f>Properties!D11</f>
        <v>0</v>
      </c>
      <c r="F206">
        <f>Properties!E11</f>
        <v>0</v>
      </c>
      <c r="G206">
        <f>Properties!F11</f>
        <v>0</v>
      </c>
      <c r="H206">
        <f>Properties!G11</f>
        <v>0</v>
      </c>
    </row>
    <row r="207" spans="1:8" x14ac:dyDescent="0.25">
      <c r="A207">
        <f>Properties!A12</f>
        <v>206</v>
      </c>
      <c r="B207" t="s">
        <v>284</v>
      </c>
      <c r="C207" t="str">
        <f>Properties!B12</f>
        <v>Should-have</v>
      </c>
      <c r="D207" t="str">
        <f>Properties!C12</f>
        <v>Estimates generated by the property manager can be routed to Accounts Receivable and converted into invoices.</v>
      </c>
      <c r="E207">
        <f>Properties!D12</f>
        <v>0</v>
      </c>
      <c r="F207">
        <f>Properties!E12</f>
        <v>0</v>
      </c>
      <c r="G207">
        <f>Properties!F12</f>
        <v>0</v>
      </c>
      <c r="H207">
        <f>Properties!G12</f>
        <v>0</v>
      </c>
    </row>
    <row r="208" spans="1:8" x14ac:dyDescent="0.25">
      <c r="A208">
        <f>Properties!A13</f>
        <v>207</v>
      </c>
      <c r="B208" t="s">
        <v>284</v>
      </c>
      <c r="C208" t="str">
        <f>Properties!B13</f>
        <v>Should-have</v>
      </c>
      <c r="D208" t="str">
        <f>Properties!C13</f>
        <v>System allows users to create tenant distributions lists using email and mailing information. Lists must be accessible by all users. Comment on whether this can integrate with Outlook.</v>
      </c>
      <c r="E208">
        <f>Properties!D13</f>
        <v>0</v>
      </c>
      <c r="F208">
        <f>Properties!E13</f>
        <v>0</v>
      </c>
      <c r="G208">
        <f>Properties!F13</f>
        <v>0</v>
      </c>
      <c r="H208">
        <f>Properties!G13</f>
        <v>0</v>
      </c>
    </row>
    <row r="209" spans="1:8" x14ac:dyDescent="0.25">
      <c r="A209">
        <f>Properties!A14</f>
        <v>208</v>
      </c>
      <c r="B209" t="s">
        <v>284</v>
      </c>
      <c r="C209" t="str">
        <f>Properties!B14</f>
        <v>Should-have</v>
      </c>
      <c r="D209" t="str">
        <f>Properties!C14</f>
        <v>System can generate automated reminders for lease-related events, such as lease expirations, renewal windows, and insurance expirations. Comment on if this can be configured by user role and sent via email or in-app alerts.</v>
      </c>
      <c r="E209">
        <f>Properties!D14</f>
        <v>0</v>
      </c>
      <c r="F209">
        <f>Properties!E14</f>
        <v>0</v>
      </c>
      <c r="G209">
        <f>Properties!F14</f>
        <v>0</v>
      </c>
      <c r="H209">
        <f>Properties!G14</f>
        <v>0</v>
      </c>
    </row>
    <row r="210" spans="1:8" x14ac:dyDescent="0.25">
      <c r="A210">
        <f>Properties!A15</f>
        <v>209</v>
      </c>
      <c r="B210" t="s">
        <v>284</v>
      </c>
      <c r="C210" t="str">
        <f>Properties!B15</f>
        <v>Nice-to-have</v>
      </c>
      <c r="D210" t="str">
        <f>Properties!C15</f>
        <v>System includes built-in messaging or email templates for lease renewals, rent reminders, and notices. Comment on whether the system logs communication history with tenants.</v>
      </c>
      <c r="E210">
        <f>Properties!D15</f>
        <v>0</v>
      </c>
      <c r="F210">
        <f>Properties!E15</f>
        <v>0</v>
      </c>
      <c r="G210">
        <f>Properties!F15</f>
        <v>0</v>
      </c>
      <c r="H210">
        <f>Properties!G15</f>
        <v>0</v>
      </c>
    </row>
    <row r="211" spans="1:8" x14ac:dyDescent="0.25">
      <c r="A211">
        <f>Properties!A16</f>
        <v>210</v>
      </c>
      <c r="B211" t="s">
        <v>284</v>
      </c>
      <c r="C211" t="str">
        <f>Properties!B16</f>
        <v>Should-have</v>
      </c>
      <c r="D211" t="str">
        <f>Properties!C16</f>
        <v>Ability to create a comprehensive catalog of Port properties that can be assigned to tenants. Comment on whether these records can link to fixed asset records with other modules or integrations, (e.g. work orders).</v>
      </c>
      <c r="E211">
        <f>Properties!D16</f>
        <v>0</v>
      </c>
      <c r="F211">
        <f>Properties!E16</f>
        <v>0</v>
      </c>
      <c r="G211">
        <f>Properties!F16</f>
        <v>0</v>
      </c>
      <c r="H211">
        <f>Properties!G16</f>
        <v>0</v>
      </c>
    </row>
    <row r="212" spans="1:8" x14ac:dyDescent="0.25">
      <c r="A212">
        <f>Properties!A17</f>
        <v>211</v>
      </c>
      <c r="B212" t="s">
        <v>284</v>
      </c>
      <c r="C212" t="str">
        <f>Properties!B17</f>
        <v>Nice-to-have</v>
      </c>
      <c r="D212" t="str">
        <f>Properties!C17</f>
        <v>For properties in the lease management module, system has the ability to track occupancy status and general information, such as total square footage, of each location.</v>
      </c>
      <c r="E212">
        <f>Properties!D17</f>
        <v>0</v>
      </c>
      <c r="F212">
        <f>Properties!E17</f>
        <v>0</v>
      </c>
      <c r="G212">
        <f>Properties!F17</f>
        <v>0</v>
      </c>
      <c r="H212">
        <f>Properties!G17</f>
        <v>0</v>
      </c>
    </row>
    <row r="213" spans="1:8" x14ac:dyDescent="0.25">
      <c r="A213">
        <f>Properties!A18</f>
        <v>212</v>
      </c>
      <c r="B213" t="s">
        <v>284</v>
      </c>
      <c r="C213" t="str">
        <f>Properties!B18</f>
        <v>Nice-to-have</v>
      </c>
      <c r="D213" t="str">
        <f>Properties!C18</f>
        <v>Tenant maintenance requests can be linked to lease terms, identifying responsibility for repairs. System tracks service history, costs, and completion status. Comment on whether this can link with WO system.</v>
      </c>
      <c r="E213">
        <f>Properties!D18</f>
        <v>0</v>
      </c>
      <c r="F213">
        <f>Properties!E18</f>
        <v>0</v>
      </c>
      <c r="G213">
        <f>Properties!F18</f>
        <v>0</v>
      </c>
      <c r="H213">
        <f>Properties!G18</f>
        <v>0</v>
      </c>
    </row>
    <row r="214" spans="1:8" x14ac:dyDescent="0.25">
      <c r="A214">
        <f>Properties!A19</f>
        <v>213</v>
      </c>
      <c r="B214" t="s">
        <v>284</v>
      </c>
      <c r="C214" t="str">
        <f>Properties!B19</f>
        <v>Nice-to-have</v>
      </c>
      <c r="D214" t="str">
        <f>Properties!C19</f>
        <v xml:space="preserve">Uses artificial intelligence or machine learning to extract key lease terms—such as rent escalations, renewal options, and CAM charges—from uploaded lease documents. </v>
      </c>
      <c r="E214">
        <f>Properties!D19</f>
        <v>0</v>
      </c>
      <c r="F214">
        <f>Properties!E19</f>
        <v>0</v>
      </c>
      <c r="G214">
        <f>Properties!F19</f>
        <v>0</v>
      </c>
      <c r="H214">
        <f>Properties!G19</f>
        <v>0</v>
      </c>
    </row>
    <row r="215" spans="1:8" x14ac:dyDescent="0.25">
      <c r="A215">
        <f>Properties!A20</f>
        <v>214</v>
      </c>
      <c r="B215" t="s">
        <v>284</v>
      </c>
      <c r="C215" t="str">
        <f>Properties!B20</f>
        <v>Nice-to-have</v>
      </c>
      <c r="D215" t="str">
        <f>Properties!C20</f>
        <v>Mobile-friendly interface for property managers to access lease data, upload documents, or conduct inspections on-site.</v>
      </c>
      <c r="E215">
        <f>Properties!D20</f>
        <v>0</v>
      </c>
      <c r="F215">
        <f>Properties!E20</f>
        <v>0</v>
      </c>
      <c r="G215">
        <f>Properties!F20</f>
        <v>0</v>
      </c>
      <c r="H215">
        <f>Properties!G20</f>
        <v>0</v>
      </c>
    </row>
    <row r="216" spans="1:8" x14ac:dyDescent="0.25">
      <c r="A216">
        <f>Properties!A22</f>
        <v>215</v>
      </c>
      <c r="B216" t="s">
        <v>284</v>
      </c>
      <c r="C216" t="str">
        <f>Properties!B22</f>
        <v>Should-have</v>
      </c>
      <c r="D216" t="str">
        <f>Properties!C22</f>
        <v>The lease management module provides robust functionality for creating and managing lease agreements.</v>
      </c>
      <c r="E216">
        <f>Properties!D22</f>
        <v>0</v>
      </c>
      <c r="F216">
        <f>Properties!E22</f>
        <v>0</v>
      </c>
      <c r="G216">
        <f>Properties!F22</f>
        <v>0</v>
      </c>
      <c r="H216">
        <f>Properties!G22</f>
        <v>0</v>
      </c>
    </row>
    <row r="217" spans="1:8" x14ac:dyDescent="0.25">
      <c r="A217">
        <f>Properties!A23</f>
        <v>216</v>
      </c>
      <c r="B217" t="s">
        <v>284</v>
      </c>
      <c r="C217" t="str">
        <f>Properties!B23</f>
        <v>Should-have</v>
      </c>
      <c r="D217" t="str">
        <f>Properties!C23</f>
        <v>Includes pre-built templates for various lease types with customizable clauses.</v>
      </c>
      <c r="E217">
        <f>Properties!D23</f>
        <v>0</v>
      </c>
      <c r="F217">
        <f>Properties!E23</f>
        <v>0</v>
      </c>
      <c r="G217">
        <f>Properties!F23</f>
        <v>0</v>
      </c>
      <c r="H217">
        <f>Properties!G23</f>
        <v>0</v>
      </c>
    </row>
    <row r="218" spans="1:8" x14ac:dyDescent="0.25">
      <c r="A218">
        <f>Properties!A24</f>
        <v>217</v>
      </c>
      <c r="B218" t="s">
        <v>284</v>
      </c>
      <c r="C218" t="str">
        <f>Properties!B24</f>
        <v>Should-have</v>
      </c>
      <c r="D218" t="str">
        <f>Properties!C24</f>
        <v>User has the ability to insert standard clauses (e.g., late fees, renewal terms) with the ability to toggle on/off. Comment on whether conditional logic can be used to auto-adjust terms based input such as lease length.</v>
      </c>
      <c r="E218">
        <f>Properties!D24</f>
        <v>0</v>
      </c>
      <c r="F218">
        <f>Properties!E24</f>
        <v>0</v>
      </c>
      <c r="G218">
        <f>Properties!F24</f>
        <v>0</v>
      </c>
      <c r="H218">
        <f>Properties!G24</f>
        <v>0</v>
      </c>
    </row>
    <row r="219" spans="1:8" x14ac:dyDescent="0.25">
      <c r="A219">
        <f>Properties!A25</f>
        <v>218</v>
      </c>
      <c r="B219" t="s">
        <v>284</v>
      </c>
      <c r="C219" t="str">
        <f>Properties!B25</f>
        <v>Should-have</v>
      </c>
      <c r="D219" t="str">
        <f>Properties!C25</f>
        <v>System supports auto-filling of tenant, property, and/or financial data into lease documents using information stored in the database.</v>
      </c>
      <c r="E219">
        <f>Properties!D25</f>
        <v>0</v>
      </c>
      <c r="F219">
        <f>Properties!E25</f>
        <v>0</v>
      </c>
      <c r="G219">
        <f>Properties!F25</f>
        <v>0</v>
      </c>
      <c r="H219">
        <f>Properties!G25</f>
        <v>0</v>
      </c>
    </row>
    <row r="220" spans="1:8" x14ac:dyDescent="0.25">
      <c r="A220">
        <f>Properties!A26</f>
        <v>219</v>
      </c>
      <c r="B220" t="s">
        <v>284</v>
      </c>
      <c r="C220" t="str">
        <f>Properties!B26</f>
        <v>Should-have</v>
      </c>
      <c r="D220" t="str">
        <f>Properties!C26</f>
        <v>Lease drafts can be saved to the system and permissions can be adjusted to allow/disallow edits by other users.</v>
      </c>
      <c r="E220">
        <f>Properties!D26</f>
        <v>0</v>
      </c>
      <c r="F220">
        <f>Properties!E26</f>
        <v>0</v>
      </c>
      <c r="G220">
        <f>Properties!F26</f>
        <v>0</v>
      </c>
      <c r="H220">
        <f>Properties!G26</f>
        <v>0</v>
      </c>
    </row>
    <row r="221" spans="1:8" x14ac:dyDescent="0.25">
      <c r="A221">
        <f>Properties!A27</f>
        <v>220</v>
      </c>
      <c r="B221" t="s">
        <v>284</v>
      </c>
      <c r="C221" t="str">
        <f>Properties!B27</f>
        <v>Should-have</v>
      </c>
      <c r="D221" t="str">
        <f>Properties!C27</f>
        <v>Includes configurable, multi-level approval routing for lease documents, allowing legal, finance, and management teams to review and approve. Comment on whether the module includes status tracking and notifications.</v>
      </c>
      <c r="E221">
        <f>Properties!D27</f>
        <v>0</v>
      </c>
      <c r="F221">
        <f>Properties!E27</f>
        <v>0</v>
      </c>
      <c r="G221">
        <f>Properties!F27</f>
        <v>0</v>
      </c>
      <c r="H221">
        <f>Properties!G27</f>
        <v>0</v>
      </c>
    </row>
    <row r="222" spans="1:8" x14ac:dyDescent="0.25">
      <c r="A222">
        <f>Properties!A28</f>
        <v>221</v>
      </c>
      <c r="B222" t="s">
        <v>284</v>
      </c>
      <c r="C222" t="str">
        <f>Properties!B28</f>
        <v>Should-have</v>
      </c>
      <c r="D222" t="str">
        <f>Properties!C28</f>
        <v>Automatically generates a lease abstract or summary that highlights key terms and dates for quick reference. This should be available in both printable and digital formats and accessible from the lease record.</v>
      </c>
      <c r="E222">
        <f>Properties!D28</f>
        <v>0</v>
      </c>
      <c r="F222">
        <f>Properties!E28</f>
        <v>0</v>
      </c>
      <c r="G222">
        <f>Properties!F28</f>
        <v>0</v>
      </c>
      <c r="H222">
        <f>Properties!G28</f>
        <v>0</v>
      </c>
    </row>
    <row r="223" spans="1:8" x14ac:dyDescent="0.25">
      <c r="A223">
        <f>Properties!A29</f>
        <v>222</v>
      </c>
      <c r="B223" t="s">
        <v>284</v>
      </c>
      <c r="C223" t="str">
        <f>Properties!B29</f>
        <v>Nice-to-have</v>
      </c>
      <c r="D223" t="str">
        <f>Properties!C29</f>
        <v>Remote and digital signature capability or ability for API on popular vendors (Dochub, PandaDoc, etc). Comment on any built-in or seamless integrations and whether these would require additional costs.</v>
      </c>
      <c r="E223">
        <f>Properties!D29</f>
        <v>0</v>
      </c>
      <c r="F223">
        <f>Properties!E29</f>
        <v>0</v>
      </c>
      <c r="G223">
        <f>Properties!F29</f>
        <v>0</v>
      </c>
      <c r="H223">
        <f>Properties!G29</f>
        <v>0</v>
      </c>
    </row>
    <row r="224" spans="1:8" x14ac:dyDescent="0.25">
      <c r="A224">
        <f>Properties!A31</f>
        <v>223</v>
      </c>
      <c r="B224" t="s">
        <v>284</v>
      </c>
      <c r="C224" t="str">
        <f>Properties!B31</f>
        <v>Should-have</v>
      </c>
      <c r="D224" t="str">
        <f>Properties!C31</f>
        <v>Automated invoice generation through the core accounting software based on lease terms, incorporating property insurance, base utilities, and other recurring charges.</v>
      </c>
      <c r="E224">
        <f>Properties!D31</f>
        <v>0</v>
      </c>
      <c r="F224">
        <f>Properties!E31</f>
        <v>0</v>
      </c>
      <c r="G224">
        <f>Properties!F31</f>
        <v>0</v>
      </c>
      <c r="H224">
        <f>Properties!G31</f>
        <v>0</v>
      </c>
    </row>
    <row r="225" spans="1:8" x14ac:dyDescent="0.25">
      <c r="A225">
        <f>Properties!A32</f>
        <v>224</v>
      </c>
      <c r="B225" t="s">
        <v>284</v>
      </c>
      <c r="C225" t="str">
        <f>Properties!B32</f>
        <v>Should-have</v>
      </c>
      <c r="D225" t="str">
        <f>Properties!C32</f>
        <v>Invoices generated through the system automatically update in response to forecasted lease changes, such as scheduled rent escalations or renewal adjustments. Comment on whether or not this will prompt a review.</v>
      </c>
      <c r="E225">
        <f>Properties!D32</f>
        <v>0</v>
      </c>
      <c r="F225">
        <f>Properties!E32</f>
        <v>0</v>
      </c>
      <c r="G225">
        <f>Properties!F32</f>
        <v>0</v>
      </c>
      <c r="H225">
        <f>Properties!G32</f>
        <v>0</v>
      </c>
    </row>
    <row r="226" spans="1:8" x14ac:dyDescent="0.25">
      <c r="A226">
        <f>Properties!A33</f>
        <v>225</v>
      </c>
      <c r="B226" t="s">
        <v>284</v>
      </c>
      <c r="C226" t="str">
        <f>Properties!B33</f>
        <v>Should-have</v>
      </c>
      <c r="D226" t="str">
        <f>Properties!C33</f>
        <v>System has the ability to differentiate deposits per lease agreement terms (e.g. key deposit, security deposit, last month's rent) from recurring charges.</v>
      </c>
      <c r="E226">
        <f>Properties!D33</f>
        <v>0</v>
      </c>
      <c r="F226">
        <f>Properties!E33</f>
        <v>0</v>
      </c>
      <c r="G226">
        <f>Properties!F33</f>
        <v>0</v>
      </c>
      <c r="H226">
        <f>Properties!G33</f>
        <v>0</v>
      </c>
    </row>
    <row r="227" spans="1:8" x14ac:dyDescent="0.25">
      <c r="A227">
        <f>Properties!A34</f>
        <v>226</v>
      </c>
      <c r="B227" t="s">
        <v>284</v>
      </c>
      <c r="C227" t="str">
        <f>Properties!B34</f>
        <v>Nice-to-have</v>
      </c>
      <c r="D227" t="str">
        <f>Properties!C34</f>
        <v>Supports automated CPI-based rent adjustments by tracking CPI clauses, pulling recurring data from indicated sources (e.g. Bureau of Labor Statistics) and recommending upcoming rent adjustments.</v>
      </c>
      <c r="E227">
        <f>Properties!D34</f>
        <v>0</v>
      </c>
      <c r="F227">
        <f>Properties!E34</f>
        <v>0</v>
      </c>
      <c r="G227">
        <f>Properties!F34</f>
        <v>0</v>
      </c>
      <c r="H227">
        <f>Properties!G34</f>
        <v>0</v>
      </c>
    </row>
    <row r="228" spans="1:8" x14ac:dyDescent="0.25">
      <c r="A228">
        <f>Properties!A35</f>
        <v>227</v>
      </c>
      <c r="B228" t="s">
        <v>284</v>
      </c>
      <c r="C228" t="str">
        <f>Properties!B35</f>
        <v>Nice-to-have</v>
      </c>
      <c r="D228" t="str">
        <f>Properties!C35</f>
        <v>Integrations with a utility billing tool that allows charges to be tracked per lease and automatically included in monthly invoices (see separate 'Utilities' section).</v>
      </c>
      <c r="E228">
        <f>Properties!D35</f>
        <v>0</v>
      </c>
      <c r="F228">
        <f>Properties!E35</f>
        <v>0</v>
      </c>
      <c r="G228">
        <f>Properties!F35</f>
        <v>0</v>
      </c>
      <c r="H228">
        <f>Properties!G35</f>
        <v>0</v>
      </c>
    </row>
    <row r="229" spans="1:8" x14ac:dyDescent="0.25">
      <c r="A229">
        <f>Properties!A36</f>
        <v>228</v>
      </c>
      <c r="B229" t="s">
        <v>284</v>
      </c>
      <c r="C229" t="str">
        <f>Properties!B36</f>
        <v>Nice-to-have</v>
      </c>
      <c r="D229" t="str">
        <f>Properties!C36</f>
        <v>Customer portal that allows tenants to view payment history, lease documents, and submit service requests. Comment on whether payment options can be made available.</v>
      </c>
      <c r="E229">
        <f>Properties!D36</f>
        <v>0</v>
      </c>
      <c r="F229">
        <f>Properties!E36</f>
        <v>0</v>
      </c>
      <c r="G229">
        <f>Properties!F36</f>
        <v>0</v>
      </c>
      <c r="H229">
        <f>Properties!G36</f>
        <v>0</v>
      </c>
    </row>
    <row r="230" spans="1:8" x14ac:dyDescent="0.25">
      <c r="A230">
        <f>Properties!A37</f>
        <v>229</v>
      </c>
      <c r="B230" t="s">
        <v>284</v>
      </c>
      <c r="C230" t="str">
        <f>Properties!B37</f>
        <v>Nice-to-have</v>
      </c>
      <c r="D230" t="str">
        <f>Properties!C37</f>
        <v>If tenant portal is available, includes the ability to have tenants digitally acknowledge receipt of notices or documents via the portal.</v>
      </c>
      <c r="E230">
        <f>Properties!D37</f>
        <v>0</v>
      </c>
      <c r="F230">
        <f>Properties!E37</f>
        <v>0</v>
      </c>
      <c r="G230">
        <f>Properties!F37</f>
        <v>0</v>
      </c>
      <c r="H230">
        <f>Properties!G37</f>
        <v>0</v>
      </c>
    </row>
    <row r="231" spans="1:8" x14ac:dyDescent="0.25">
      <c r="A231">
        <f>Properties!A39</f>
        <v>230</v>
      </c>
      <c r="B231" t="s">
        <v>284</v>
      </c>
      <c r="C231" t="str">
        <f>Properties!B39</f>
        <v>Should-have</v>
      </c>
      <c r="D231" t="str">
        <f>Properties!C39</f>
        <v>A variety of pre-built reporting based on lease and rent information (CPI updates, COI expirations, rent roll, lease expiration dates, etc.)</v>
      </c>
      <c r="E231">
        <f>Properties!D39</f>
        <v>0</v>
      </c>
      <c r="F231">
        <f>Properties!E39</f>
        <v>0</v>
      </c>
      <c r="G231">
        <f>Properties!F39</f>
        <v>0</v>
      </c>
      <c r="H231">
        <f>Properties!G39</f>
        <v>0</v>
      </c>
    </row>
    <row r="232" spans="1:8" x14ac:dyDescent="0.25">
      <c r="A232">
        <f>Properties!A40</f>
        <v>231</v>
      </c>
      <c r="B232" t="s">
        <v>284</v>
      </c>
      <c r="C232" t="str">
        <f>Properties!B40</f>
        <v>Should-have</v>
      </c>
      <c r="D232" t="str">
        <f>Properties!C40</f>
        <v>A user-friendly interface to generate custom reports and queries using a wide range of filters and inputs. Allows exporting in multiple formats. Comment on whether the software can schedule &amp; share recurring reports.</v>
      </c>
      <c r="E232">
        <f>Properties!D40</f>
        <v>0</v>
      </c>
      <c r="F232">
        <f>Properties!E40</f>
        <v>0</v>
      </c>
      <c r="G232">
        <f>Properties!F40</f>
        <v>0</v>
      </c>
      <c r="H232">
        <f>Properties!G40</f>
        <v>0</v>
      </c>
    </row>
    <row r="233" spans="1:8" x14ac:dyDescent="0.25">
      <c r="A233">
        <f>Properties!A41</f>
        <v>232</v>
      </c>
      <c r="B233" t="s">
        <v>284</v>
      </c>
      <c r="C233" t="str">
        <f>Properties!B41</f>
        <v>Should-have</v>
      </c>
      <c r="D233" t="str">
        <f>Properties!C41</f>
        <v>A rent roll reconciliation feature that automatically compares lease terms (e.g., rent schedules, escalation clauses, renewal options) against monthly invoicing data to identify discrepancies.</v>
      </c>
      <c r="E233">
        <f>Properties!D41</f>
        <v>0</v>
      </c>
      <c r="F233">
        <f>Properties!E41</f>
        <v>0</v>
      </c>
      <c r="G233">
        <f>Properties!F41</f>
        <v>0</v>
      </c>
      <c r="H233">
        <f>Properties!G41</f>
        <v>0</v>
      </c>
    </row>
    <row r="234" spans="1:8" x14ac:dyDescent="0.25">
      <c r="A234">
        <f>Properties!A42</f>
        <v>233</v>
      </c>
      <c r="B234" t="s">
        <v>284</v>
      </c>
      <c r="C234" t="str">
        <f>Properties!B42</f>
        <v>Nice-to-have</v>
      </c>
      <c r="D234" t="str">
        <f>Properties!C42</f>
        <v>Integrates with AP to track and reconcile Common Area Maintenance (CAM) charges, with the ability to allocate shared expenses across tenants based on lease terms. Supports both fixed and variable CAM structures.</v>
      </c>
      <c r="E234">
        <f>Properties!D42</f>
        <v>0</v>
      </c>
      <c r="F234">
        <f>Properties!E42</f>
        <v>0</v>
      </c>
      <c r="G234">
        <f>Properties!F42</f>
        <v>0</v>
      </c>
      <c r="H234">
        <f>Properties!G42</f>
        <v>0</v>
      </c>
    </row>
    <row r="235" spans="1:8" x14ac:dyDescent="0.25">
      <c r="A235">
        <f>Properties!A43</f>
        <v>234</v>
      </c>
      <c r="B235" t="s">
        <v>284</v>
      </c>
      <c r="C235" t="str">
        <f>Properties!B43</f>
        <v>Nice-to-have</v>
      </c>
      <c r="D235" t="str">
        <f>Properties!C43</f>
        <v>Supports GIS integration to visually map leased properties, Tenant Improvements Permits (TIPs), and links to lease records .</v>
      </c>
      <c r="E235">
        <f>Properties!D43</f>
        <v>0</v>
      </c>
      <c r="F235">
        <f>Properties!E43</f>
        <v>0</v>
      </c>
      <c r="G235">
        <f>Properties!F43</f>
        <v>0</v>
      </c>
      <c r="H235">
        <f>Properties!G43</f>
        <v>0</v>
      </c>
    </row>
    <row r="236" spans="1:8" x14ac:dyDescent="0.25">
      <c r="A236">
        <f>Properties!A44</f>
        <v>235</v>
      </c>
      <c r="B236" t="s">
        <v>284</v>
      </c>
      <c r="C236" t="str">
        <f>Properties!B44</f>
        <v>Nice-to-have</v>
      </c>
      <c r="D236" t="str">
        <f>Properties!C44</f>
        <v>Ability to log and share internal notes related to tenant repair requests, items purchased on behalf of tenants, and other lease-related service actions, as well as support attachments (photos, receipts, etc.).</v>
      </c>
      <c r="E236">
        <f>Properties!D44</f>
        <v>0</v>
      </c>
      <c r="F236">
        <f>Properties!E44</f>
        <v>0</v>
      </c>
      <c r="G236">
        <f>Properties!F44</f>
        <v>0</v>
      </c>
      <c r="H236">
        <f>Properties!G44</f>
        <v>0</v>
      </c>
    </row>
    <row r="237" spans="1:8" x14ac:dyDescent="0.25">
      <c r="A237">
        <f>Integrations!A7</f>
        <v>236</v>
      </c>
      <c r="B237" t="s">
        <v>285</v>
      </c>
      <c r="C237" t="str">
        <f>Integrations!B7</f>
        <v>Should-have</v>
      </c>
      <c r="D237" t="str">
        <f>Integrations!C7</f>
        <v>A built-in or fully integratable Lease Management solution. Specify whether this would be a real-time or manual data sync.</v>
      </c>
      <c r="E237">
        <f>Integrations!D7</f>
        <v>0</v>
      </c>
      <c r="F237">
        <f>Integrations!E7</f>
        <v>0</v>
      </c>
      <c r="G237">
        <f>Integrations!F7</f>
        <v>0</v>
      </c>
      <c r="H237">
        <f>Integrations!G7</f>
        <v>0</v>
      </c>
    </row>
    <row r="238" spans="1:8" x14ac:dyDescent="0.25">
      <c r="A238">
        <f>Integrations!A8</f>
        <v>237</v>
      </c>
      <c r="B238" t="s">
        <v>285</v>
      </c>
      <c r="C238" t="str">
        <f>Integrations!B8</f>
        <v>Nice-to-have</v>
      </c>
      <c r="D238" t="str">
        <f>Integrations!C8</f>
        <v>A built-in or fully integratable Marina Management solution. Specify whether this would be a real-time or manual data sync.</v>
      </c>
      <c r="E238">
        <f>Integrations!D8</f>
        <v>0</v>
      </c>
      <c r="F238">
        <f>Integrations!E8</f>
        <v>0</v>
      </c>
      <c r="G238">
        <f>Integrations!F8</f>
        <v>0</v>
      </c>
      <c r="H238">
        <f>Integrations!G8</f>
        <v>0</v>
      </c>
    </row>
    <row r="239" spans="1:8" x14ac:dyDescent="0.25">
      <c r="A239">
        <f>Integrations!A9</f>
        <v>238</v>
      </c>
      <c r="B239" t="s">
        <v>285</v>
      </c>
      <c r="C239" t="str">
        <f>Integrations!B9</f>
        <v>Nice-to-have</v>
      </c>
      <c r="D239" t="str">
        <f>Integrations!C9</f>
        <v>A built-in or fully integratable Ticketing Management solution. Comment on whether this can integrate with VenVUE parking meter software. Specify whether this would be a real-time or manual data sync.</v>
      </c>
      <c r="E239">
        <f>Integrations!D9</f>
        <v>0</v>
      </c>
      <c r="F239">
        <f>Integrations!E9</f>
        <v>0</v>
      </c>
      <c r="G239">
        <f>Integrations!F9</f>
        <v>0</v>
      </c>
      <c r="H239">
        <f>Integrations!G9</f>
        <v>0</v>
      </c>
    </row>
    <row r="240" spans="1:8" x14ac:dyDescent="0.25">
      <c r="A240">
        <f>Integrations!A10</f>
        <v>239</v>
      </c>
      <c r="B240" t="s">
        <v>285</v>
      </c>
      <c r="C240" t="str">
        <f>Integrations!B10</f>
        <v>Nice-to-have</v>
      </c>
      <c r="D240" t="str">
        <f>Integrations!C10</f>
        <v>Integrations or add-ins with Paycom (payroll &amp; HR software). Specify whether this would be a real-time or manual data sync.</v>
      </c>
      <c r="E240">
        <f>Integrations!D10</f>
        <v>0</v>
      </c>
      <c r="F240">
        <f>Integrations!E10</f>
        <v>0</v>
      </c>
      <c r="G240">
        <f>Integrations!F10</f>
        <v>0</v>
      </c>
      <c r="H240">
        <f>Integrations!G10</f>
        <v>0</v>
      </c>
    </row>
    <row r="241" spans="1:8" x14ac:dyDescent="0.25">
      <c r="A241">
        <f>Integrations!A11</f>
        <v>240</v>
      </c>
      <c r="B241" t="s">
        <v>285</v>
      </c>
      <c r="C241" t="str">
        <f>Integrations!B11</f>
        <v>Nice-to-have</v>
      </c>
      <c r="D241" t="str">
        <f>Integrations!C11</f>
        <v>Integrations or add-ins with Avpos, the existing payment and management system for the Airport. Specify whether this would be a real-time or manual data sync.</v>
      </c>
      <c r="E241">
        <f>Integrations!D11</f>
        <v>0</v>
      </c>
      <c r="F241">
        <f>Integrations!E11</f>
        <v>0</v>
      </c>
      <c r="G241">
        <f>Integrations!F11</f>
        <v>0</v>
      </c>
      <c r="H241">
        <f>Integrations!G11</f>
        <v>0</v>
      </c>
    </row>
    <row r="242" spans="1:8" x14ac:dyDescent="0.25">
      <c r="A242">
        <f>Integrations!A12</f>
        <v>241</v>
      </c>
      <c r="B242" t="s">
        <v>285</v>
      </c>
      <c r="C242" t="str">
        <f>Integrations!B12</f>
        <v>Nice-to-have</v>
      </c>
      <c r="D242" t="str">
        <f>Integrations!C12</f>
        <v>Integration with Gravity, the existing marina merchant services provider, or can offer proprietary merchant account for credit card/electronic payments. Specify compatibility, sync type, and limitations in Comments.</v>
      </c>
      <c r="E242">
        <f>Integrations!D12</f>
        <v>0</v>
      </c>
      <c r="F242">
        <f>Integrations!E12</f>
        <v>0</v>
      </c>
      <c r="G242">
        <f>Integrations!F12</f>
        <v>0</v>
      </c>
      <c r="H242">
        <f>Integrations!G12</f>
        <v>0</v>
      </c>
    </row>
    <row r="243" spans="1:8" x14ac:dyDescent="0.25">
      <c r="A243">
        <f>Integrations!A13</f>
        <v>242</v>
      </c>
      <c r="B243" t="s">
        <v>285</v>
      </c>
      <c r="C243" t="str">
        <f>Integrations!B13</f>
        <v>Nice-to-have</v>
      </c>
      <c r="D243" t="str">
        <f>Integrations!C13</f>
        <v>Integration with Microsoft Office products, including Outlook (for CRM) and/or SharePoint for file management. Comment on specifics and whether this would be a real-time or manual data sync.</v>
      </c>
      <c r="E243">
        <f>Integrations!D13</f>
        <v>0</v>
      </c>
      <c r="F243">
        <f>Integrations!E13</f>
        <v>0</v>
      </c>
      <c r="G243">
        <f>Integrations!F13</f>
        <v>0</v>
      </c>
      <c r="H243">
        <f>Integrations!G13</f>
        <v>0</v>
      </c>
    </row>
    <row r="244" spans="1:8" x14ac:dyDescent="0.25">
      <c r="A244">
        <f>Integrations!A14</f>
        <v>243</v>
      </c>
      <c r="B244" t="s">
        <v>285</v>
      </c>
      <c r="C244" t="str">
        <f>Integrations!B14</f>
        <v>Nice-to-have</v>
      </c>
      <c r="D244" t="str">
        <f>Integrations!C14</f>
        <v>Primary software or modules support integration with GIS. Comment on how this is used within the software.</v>
      </c>
      <c r="E244">
        <f>Integrations!D14</f>
        <v>0</v>
      </c>
      <c r="F244">
        <f>Integrations!E14</f>
        <v>0</v>
      </c>
      <c r="G244">
        <f>Integrations!F14</f>
        <v>0</v>
      </c>
      <c r="H244">
        <f>Integrations!G14</f>
        <v>0</v>
      </c>
    </row>
    <row r="245" spans="1:8" x14ac:dyDescent="0.25">
      <c r="A245">
        <f>Integrations!A15</f>
        <v>244</v>
      </c>
      <c r="B245" t="s">
        <v>285</v>
      </c>
      <c r="C245" t="str">
        <f>Integrations!B15</f>
        <v>Nice-to-have</v>
      </c>
      <c r="D245" t="str">
        <f>Integrations!C15</f>
        <v>Supports integration with document signing platforms. Comment on which platforms are compatible.</v>
      </c>
      <c r="E245">
        <f>Integrations!D15</f>
        <v>0</v>
      </c>
      <c r="F245">
        <f>Integrations!E15</f>
        <v>0</v>
      </c>
      <c r="G245">
        <f>Integrations!F15</f>
        <v>0</v>
      </c>
      <c r="H245">
        <f>Integrations!G15</f>
        <v>0</v>
      </c>
    </row>
  </sheetData>
  <autoFilter ref="A1:H245" xr:uid="{CC2794C2-23D8-4D26-99BF-7C3BA82C5C8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DB56D-9B7C-4C6E-99EB-969F797BB4DC}">
  <sheetPr>
    <pageSetUpPr fitToPage="1"/>
  </sheetPr>
  <dimension ref="A1:G38"/>
  <sheetViews>
    <sheetView tabSelected="1" workbookViewId="0">
      <selection activeCell="M6" sqref="M6"/>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row r="2" spans="1:7" ht="19.5" customHeight="1" x14ac:dyDescent="0.25">
      <c r="D2" s="44" t="s">
        <v>0</v>
      </c>
      <c r="E2" s="45"/>
      <c r="F2" s="45"/>
      <c r="G2" s="120"/>
    </row>
    <row r="3" spans="1:7" ht="19.5" customHeight="1" x14ac:dyDescent="0.25">
      <c r="D3" s="46"/>
      <c r="E3" s="47" t="s">
        <v>1</v>
      </c>
      <c r="F3" s="47"/>
      <c r="G3" s="121"/>
    </row>
    <row r="4" spans="1:7" ht="19.5" customHeight="1" x14ac:dyDescent="0.25">
      <c r="D4" s="46"/>
      <c r="E4" s="49"/>
      <c r="F4" s="50" t="s">
        <v>2</v>
      </c>
      <c r="G4" s="122"/>
    </row>
    <row r="5" spans="1:7" ht="19.5" customHeight="1" x14ac:dyDescent="0.25">
      <c r="A5" s="15" t="s">
        <v>3</v>
      </c>
      <c r="B5" s="16" t="s">
        <v>4</v>
      </c>
      <c r="C5" s="14"/>
      <c r="D5" s="52"/>
      <c r="E5" s="53"/>
      <c r="F5" s="54"/>
      <c r="G5" s="123" t="s">
        <v>5</v>
      </c>
    </row>
    <row r="6" spans="1:7" ht="24.75" customHeight="1" x14ac:dyDescent="0.25">
      <c r="A6" s="99" t="s">
        <v>6</v>
      </c>
      <c r="B6" s="99"/>
      <c r="C6" s="99"/>
      <c r="D6" s="99"/>
      <c r="E6" s="99"/>
      <c r="F6" s="99"/>
      <c r="G6" s="99"/>
    </row>
    <row r="7" spans="1:7" ht="18" customHeight="1" x14ac:dyDescent="0.25">
      <c r="A7" s="20"/>
      <c r="B7" s="21"/>
      <c r="C7" s="21" t="s">
        <v>7</v>
      </c>
      <c r="D7" s="56"/>
      <c r="E7" s="57"/>
      <c r="F7" s="58"/>
      <c r="G7" s="63"/>
    </row>
    <row r="8" spans="1:7" ht="18" customHeight="1" x14ac:dyDescent="0.25">
      <c r="A8" s="20">
        <v>1</v>
      </c>
      <c r="B8" s="21" t="s">
        <v>8</v>
      </c>
      <c r="C8" s="33" t="s">
        <v>170</v>
      </c>
      <c r="D8" s="56"/>
      <c r="E8" s="57"/>
      <c r="F8" s="58"/>
      <c r="G8" s="63"/>
    </row>
    <row r="9" spans="1:7" ht="18" customHeight="1" x14ac:dyDescent="0.25">
      <c r="A9" s="20">
        <v>2</v>
      </c>
      <c r="B9" s="21" t="s">
        <v>8</v>
      </c>
      <c r="C9" s="33" t="s">
        <v>16</v>
      </c>
      <c r="D9" s="56"/>
      <c r="E9" s="57"/>
      <c r="F9" s="58"/>
      <c r="G9" s="63"/>
    </row>
    <row r="10" spans="1:7" ht="18" customHeight="1" x14ac:dyDescent="0.25">
      <c r="A10" s="20">
        <v>3</v>
      </c>
      <c r="B10" s="21" t="s">
        <v>8</v>
      </c>
      <c r="C10" s="33" t="s">
        <v>12</v>
      </c>
      <c r="D10" s="56"/>
      <c r="E10" s="57"/>
      <c r="F10" s="58"/>
      <c r="G10" s="63"/>
    </row>
    <row r="11" spans="1:7" ht="18" customHeight="1" x14ac:dyDescent="0.25">
      <c r="A11" s="20">
        <v>4</v>
      </c>
      <c r="B11" s="21" t="s">
        <v>8</v>
      </c>
      <c r="C11" s="33" t="s">
        <v>169</v>
      </c>
      <c r="D11" s="56"/>
      <c r="E11" s="57"/>
      <c r="F11" s="58"/>
      <c r="G11" s="63"/>
    </row>
    <row r="12" spans="1:7" ht="18" customHeight="1" x14ac:dyDescent="0.25">
      <c r="A12" s="20">
        <v>5</v>
      </c>
      <c r="B12" s="21" t="s">
        <v>8</v>
      </c>
      <c r="C12" s="33" t="s">
        <v>9</v>
      </c>
      <c r="D12" s="56"/>
      <c r="E12" s="57"/>
      <c r="F12" s="58"/>
      <c r="G12" s="63"/>
    </row>
    <row r="13" spans="1:7" ht="18" customHeight="1" x14ac:dyDescent="0.25">
      <c r="A13" s="20">
        <v>6</v>
      </c>
      <c r="B13" s="21" t="s">
        <v>8</v>
      </c>
      <c r="C13" s="33" t="s">
        <v>10</v>
      </c>
      <c r="D13" s="56"/>
      <c r="E13" s="57"/>
      <c r="F13" s="58"/>
      <c r="G13" s="63"/>
    </row>
    <row r="14" spans="1:7" ht="18" customHeight="1" x14ac:dyDescent="0.25">
      <c r="A14" s="20">
        <v>7</v>
      </c>
      <c r="B14" s="21" t="s">
        <v>8</v>
      </c>
      <c r="C14" s="33" t="s">
        <v>14</v>
      </c>
      <c r="D14" s="56"/>
      <c r="E14" s="57"/>
      <c r="F14" s="58"/>
      <c r="G14" s="63"/>
    </row>
    <row r="15" spans="1:7" ht="18" customHeight="1" x14ac:dyDescent="0.25">
      <c r="A15" s="20">
        <v>8</v>
      </c>
      <c r="B15" s="21" t="s">
        <v>8</v>
      </c>
      <c r="C15" s="33" t="s">
        <v>172</v>
      </c>
      <c r="D15" s="56"/>
      <c r="E15" s="57"/>
      <c r="F15" s="58"/>
      <c r="G15" s="63"/>
    </row>
    <row r="16" spans="1:7" ht="18" customHeight="1" x14ac:dyDescent="0.25">
      <c r="A16" s="20">
        <v>9</v>
      </c>
      <c r="B16" s="21" t="s">
        <v>8</v>
      </c>
      <c r="C16" s="33" t="s">
        <v>243</v>
      </c>
      <c r="D16" s="56"/>
      <c r="E16" s="57"/>
      <c r="F16" s="58"/>
      <c r="G16" s="63"/>
    </row>
    <row r="17" spans="1:7" ht="18" customHeight="1" x14ac:dyDescent="0.25">
      <c r="A17" s="20">
        <v>10</v>
      </c>
      <c r="B17" s="21" t="s">
        <v>8</v>
      </c>
      <c r="C17" s="33" t="s">
        <v>11</v>
      </c>
      <c r="D17" s="56"/>
      <c r="E17" s="57"/>
      <c r="F17" s="58"/>
      <c r="G17" s="63"/>
    </row>
    <row r="18" spans="1:7" ht="18" customHeight="1" x14ac:dyDescent="0.25">
      <c r="A18" s="20">
        <v>11</v>
      </c>
      <c r="B18" s="21" t="s">
        <v>8</v>
      </c>
      <c r="C18" s="33" t="s">
        <v>244</v>
      </c>
      <c r="D18" s="56"/>
      <c r="E18" s="57"/>
      <c r="F18" s="58"/>
      <c r="G18" s="63"/>
    </row>
    <row r="19" spans="1:7" ht="18" customHeight="1" x14ac:dyDescent="0.25">
      <c r="A19" s="20">
        <v>12</v>
      </c>
      <c r="B19" s="21" t="s">
        <v>15</v>
      </c>
      <c r="C19" s="33" t="s">
        <v>13</v>
      </c>
      <c r="D19" s="56"/>
      <c r="E19" s="57"/>
      <c r="F19" s="58"/>
      <c r="G19" s="63"/>
    </row>
    <row r="20" spans="1:7" ht="18" customHeight="1" x14ac:dyDescent="0.25">
      <c r="A20" s="20">
        <v>13</v>
      </c>
      <c r="B20" s="21" t="s">
        <v>21</v>
      </c>
      <c r="C20" s="33" t="s">
        <v>173</v>
      </c>
      <c r="D20" s="56"/>
      <c r="E20" s="57"/>
      <c r="F20" s="58"/>
      <c r="G20" s="63"/>
    </row>
    <row r="21" spans="1:7" ht="24.75" customHeight="1" x14ac:dyDescent="0.25">
      <c r="A21" s="100" t="s">
        <v>17</v>
      </c>
      <c r="B21" s="100"/>
      <c r="C21" s="100"/>
      <c r="D21" s="100"/>
      <c r="E21" s="100"/>
      <c r="F21" s="100"/>
      <c r="G21" s="100"/>
    </row>
    <row r="22" spans="1:7" ht="54" customHeight="1" x14ac:dyDescent="0.25">
      <c r="A22" s="34">
        <v>14</v>
      </c>
      <c r="B22" s="24" t="s">
        <v>8</v>
      </c>
      <c r="C22" s="24" t="s">
        <v>18</v>
      </c>
      <c r="D22" s="60"/>
      <c r="E22" s="61"/>
      <c r="F22" s="62"/>
      <c r="G22" s="24"/>
    </row>
    <row r="23" spans="1:7" ht="54" customHeight="1" x14ac:dyDescent="0.25">
      <c r="A23" s="34">
        <v>15</v>
      </c>
      <c r="B23" s="24" t="s">
        <v>15</v>
      </c>
      <c r="C23" s="24" t="s">
        <v>19</v>
      </c>
      <c r="D23" s="60"/>
      <c r="E23" s="57"/>
      <c r="F23" s="58"/>
      <c r="G23" s="24"/>
    </row>
    <row r="24" spans="1:7" ht="54" customHeight="1" x14ac:dyDescent="0.25">
      <c r="A24" s="34">
        <v>16</v>
      </c>
      <c r="B24" s="24" t="s">
        <v>15</v>
      </c>
      <c r="C24" s="24" t="s">
        <v>20</v>
      </c>
      <c r="D24" s="56"/>
      <c r="E24" s="57"/>
      <c r="F24" s="58"/>
      <c r="G24" s="63"/>
    </row>
    <row r="25" spans="1:7" ht="53.25" customHeight="1" x14ac:dyDescent="0.25">
      <c r="A25" s="34">
        <v>17</v>
      </c>
      <c r="B25" s="24" t="s">
        <v>15</v>
      </c>
      <c r="C25" s="24" t="s">
        <v>22</v>
      </c>
      <c r="D25" s="56"/>
      <c r="E25" s="57"/>
      <c r="F25" s="58"/>
      <c r="G25" s="63"/>
    </row>
    <row r="26" spans="1:7" ht="53.25" customHeight="1" x14ac:dyDescent="0.25">
      <c r="A26" s="34">
        <v>18</v>
      </c>
      <c r="B26" s="24" t="s">
        <v>21</v>
      </c>
      <c r="C26" s="21" t="s">
        <v>245</v>
      </c>
      <c r="D26" s="56"/>
      <c r="E26" s="57"/>
      <c r="F26" s="58"/>
      <c r="G26" s="63"/>
    </row>
    <row r="27" spans="1:7" ht="24.75" customHeight="1" x14ac:dyDescent="0.25">
      <c r="A27" s="100" t="s">
        <v>23</v>
      </c>
      <c r="B27" s="101"/>
      <c r="C27" s="101"/>
      <c r="D27" s="101"/>
      <c r="E27" s="101"/>
      <c r="F27" s="101"/>
      <c r="G27" s="101"/>
    </row>
    <row r="28" spans="1:7" ht="53.25" customHeight="1" x14ac:dyDescent="0.25">
      <c r="A28" s="34">
        <v>19</v>
      </c>
      <c r="B28" s="24" t="s">
        <v>8</v>
      </c>
      <c r="C28" s="24" t="s">
        <v>24</v>
      </c>
      <c r="D28" s="60"/>
      <c r="E28" s="61"/>
      <c r="F28" s="62"/>
      <c r="G28" s="63"/>
    </row>
    <row r="29" spans="1:7" ht="53.25" customHeight="1" x14ac:dyDescent="0.25">
      <c r="A29" s="34">
        <v>20</v>
      </c>
      <c r="B29" s="24" t="s">
        <v>15</v>
      </c>
      <c r="C29" s="24" t="s">
        <v>25</v>
      </c>
      <c r="D29" s="60"/>
      <c r="E29" s="61"/>
      <c r="F29" s="62"/>
      <c r="G29" s="63"/>
    </row>
    <row r="30" spans="1:7" ht="53.25" customHeight="1" x14ac:dyDescent="0.25">
      <c r="A30" s="34">
        <v>21</v>
      </c>
      <c r="B30" s="24" t="s">
        <v>21</v>
      </c>
      <c r="C30" s="24" t="s">
        <v>26</v>
      </c>
      <c r="D30" s="60"/>
      <c r="E30" s="61"/>
      <c r="F30" s="62"/>
      <c r="G30" s="63"/>
    </row>
    <row r="31" spans="1:7" ht="53.25" customHeight="1" x14ac:dyDescent="0.25">
      <c r="A31" s="34">
        <v>22</v>
      </c>
      <c r="B31" s="24" t="s">
        <v>15</v>
      </c>
      <c r="C31" s="21" t="s">
        <v>62</v>
      </c>
      <c r="D31" s="60"/>
      <c r="E31" s="61"/>
      <c r="F31" s="62"/>
      <c r="G31" s="63"/>
    </row>
    <row r="32" spans="1:7" ht="53.25" customHeight="1" x14ac:dyDescent="0.25">
      <c r="A32" s="34">
        <v>23</v>
      </c>
      <c r="B32" s="24" t="s">
        <v>21</v>
      </c>
      <c r="C32" s="24" t="s">
        <v>27</v>
      </c>
      <c r="D32" s="60"/>
      <c r="E32" s="61"/>
      <c r="F32" s="62"/>
      <c r="G32" s="63"/>
    </row>
    <row r="33" spans="1:7" ht="24.75" customHeight="1" x14ac:dyDescent="0.25">
      <c r="A33" s="100" t="s">
        <v>28</v>
      </c>
      <c r="B33" s="100"/>
      <c r="C33" s="100"/>
      <c r="D33" s="100"/>
      <c r="E33" s="100"/>
      <c r="F33" s="100"/>
      <c r="G33" s="100"/>
    </row>
    <row r="34" spans="1:7" ht="53.25" customHeight="1" x14ac:dyDescent="0.25">
      <c r="A34" s="34">
        <v>24</v>
      </c>
      <c r="B34" s="24" t="s">
        <v>15</v>
      </c>
      <c r="C34" s="24" t="s">
        <v>29</v>
      </c>
      <c r="D34" s="60"/>
      <c r="E34" s="61"/>
      <c r="F34" s="62"/>
      <c r="G34" s="63"/>
    </row>
    <row r="35" spans="1:7" ht="53.25" customHeight="1" x14ac:dyDescent="0.25">
      <c r="A35" s="34">
        <v>25</v>
      </c>
      <c r="B35" s="24" t="s">
        <v>15</v>
      </c>
      <c r="C35" s="24" t="s">
        <v>232</v>
      </c>
      <c r="D35" s="60"/>
      <c r="E35" s="61"/>
      <c r="F35" s="62"/>
      <c r="G35" s="63"/>
    </row>
    <row r="36" spans="1:7" ht="53.25" customHeight="1" x14ac:dyDescent="0.25">
      <c r="A36" s="34">
        <v>26</v>
      </c>
      <c r="B36" s="24" t="s">
        <v>21</v>
      </c>
      <c r="C36" s="24" t="s">
        <v>233</v>
      </c>
      <c r="D36" s="60"/>
      <c r="E36" s="61"/>
      <c r="F36" s="62"/>
      <c r="G36" s="63"/>
    </row>
    <row r="37" spans="1:7" ht="15" customHeight="1" x14ac:dyDescent="0.25"/>
    <row r="38" spans="1:7" ht="15" customHeight="1" x14ac:dyDescent="0.25"/>
  </sheetData>
  <sheetProtection algorithmName="SHA-512" hashValue="+rqHtI2gC/NmzmIQHJ6z3xNnj8TowUQYEqlhS2WBJBNgBIV/eQEXSBTvXtiLsyDWHsUXqULZickRYJMZw8u1yg==" saltValue="dMEL60beEl29MwcMrPPt3Q==" spinCount="100000" sheet="1" objects="1" scenarios="1" formatCells="0" formatColumns="0" formatRows="0" insertColumns="0" insertRows="0" insertHyperlinks="0"/>
  <mergeCells count="4">
    <mergeCell ref="A6:G6"/>
    <mergeCell ref="A21:G21"/>
    <mergeCell ref="A27:G27"/>
    <mergeCell ref="A33:G33"/>
  </mergeCells>
  <dataValidations count="1">
    <dataValidation allowBlank="1" showInputMessage="1" showErrorMessage="1" promptTitle="Instructions" prompt="Cells should be marked with an uppercase or lowercase &quot;X&quot;. Any other formating or additional text may inadvertently affect scoring. Only one option (full function, modification, or not available) should be selected." sqref="D8:F8" xr:uid="{B3D8A0B8-9930-44B6-AF97-F3D5BAD98141}"/>
  </dataValidation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1E127-D482-4EA5-9D7F-2D6A47C943BD}">
  <sheetPr>
    <pageSetUpPr fitToPage="1"/>
  </sheetPr>
  <dimension ref="A1:G18"/>
  <sheetViews>
    <sheetView workbookViewId="0">
      <selection activeCell="G7" sqref="G7"/>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43" customWidth="1"/>
  </cols>
  <sheetData>
    <row r="1" spans="1:7" ht="9" customHeight="1" x14ac:dyDescent="0.25"/>
    <row r="2" spans="1:7" ht="19.5" customHeight="1" x14ac:dyDescent="0.25">
      <c r="D2" s="44" t="s">
        <v>0</v>
      </c>
      <c r="E2" s="45"/>
      <c r="F2" s="45"/>
      <c r="G2" s="45"/>
    </row>
    <row r="3" spans="1:7" ht="19.5" customHeight="1" x14ac:dyDescent="0.25">
      <c r="D3" s="46"/>
      <c r="E3" s="47" t="s">
        <v>1</v>
      </c>
      <c r="F3" s="47"/>
      <c r="G3" s="48"/>
    </row>
    <row r="4" spans="1:7" ht="19.5" customHeight="1" x14ac:dyDescent="0.25">
      <c r="D4" s="46"/>
      <c r="E4" s="49"/>
      <c r="F4" s="50" t="s">
        <v>2</v>
      </c>
      <c r="G4" s="51"/>
    </row>
    <row r="5" spans="1:7" ht="19.5" customHeight="1" x14ac:dyDescent="0.25">
      <c r="A5" s="15" t="s">
        <v>3</v>
      </c>
      <c r="B5" s="16" t="s">
        <v>4</v>
      </c>
      <c r="C5" s="14"/>
      <c r="D5" s="52"/>
      <c r="E5" s="53"/>
      <c r="F5" s="54"/>
      <c r="G5" s="55" t="s">
        <v>5</v>
      </c>
    </row>
    <row r="6" spans="1:7" ht="24.75" customHeight="1" x14ac:dyDescent="0.25">
      <c r="A6" s="102" t="s">
        <v>41</v>
      </c>
      <c r="B6" s="102"/>
      <c r="C6" s="102"/>
      <c r="D6" s="102"/>
      <c r="E6" s="102"/>
      <c r="F6" s="102"/>
      <c r="G6" s="102"/>
    </row>
    <row r="7" spans="1:7" ht="53.25" customHeight="1" x14ac:dyDescent="0.25">
      <c r="A7" s="41">
        <v>27</v>
      </c>
      <c r="B7" s="21" t="s">
        <v>8</v>
      </c>
      <c r="C7" s="21" t="s">
        <v>146</v>
      </c>
      <c r="D7" s="56"/>
      <c r="E7" s="57"/>
      <c r="F7" s="58"/>
      <c r="G7" s="63"/>
    </row>
    <row r="8" spans="1:7" ht="53.25" customHeight="1" x14ac:dyDescent="0.25">
      <c r="A8" s="41">
        <v>28</v>
      </c>
      <c r="B8" s="21" t="s">
        <v>8</v>
      </c>
      <c r="C8" s="21" t="s">
        <v>147</v>
      </c>
      <c r="D8" s="56"/>
      <c r="E8" s="57"/>
      <c r="F8" s="58"/>
      <c r="G8" s="63"/>
    </row>
    <row r="9" spans="1:7" ht="53.25" customHeight="1" x14ac:dyDescent="0.25">
      <c r="A9" s="41">
        <v>29</v>
      </c>
      <c r="B9" s="12" t="s">
        <v>8</v>
      </c>
      <c r="C9" s="12" t="s">
        <v>246</v>
      </c>
      <c r="D9" s="56"/>
      <c r="E9" s="57"/>
      <c r="F9" s="58"/>
      <c r="G9" s="63"/>
    </row>
    <row r="10" spans="1:7" ht="53.25" customHeight="1" x14ac:dyDescent="0.25">
      <c r="A10" s="41">
        <v>30</v>
      </c>
      <c r="B10" s="12" t="s">
        <v>8</v>
      </c>
      <c r="C10" s="12" t="s">
        <v>148</v>
      </c>
      <c r="D10" s="56"/>
      <c r="E10" s="57"/>
      <c r="F10" s="58"/>
      <c r="G10" s="63"/>
    </row>
    <row r="11" spans="1:7" ht="53.25" customHeight="1" x14ac:dyDescent="0.25">
      <c r="A11" s="41">
        <v>31</v>
      </c>
      <c r="B11" s="12" t="s">
        <v>8</v>
      </c>
      <c r="C11" s="12" t="s">
        <v>42</v>
      </c>
      <c r="D11" s="56"/>
      <c r="E11" s="57"/>
      <c r="F11" s="58"/>
      <c r="G11" s="63"/>
    </row>
    <row r="12" spans="1:7" ht="53.25" customHeight="1" x14ac:dyDescent="0.25">
      <c r="A12" s="41">
        <v>32</v>
      </c>
      <c r="B12" s="12" t="s">
        <v>8</v>
      </c>
      <c r="C12" s="12" t="s">
        <v>43</v>
      </c>
      <c r="D12" s="56"/>
      <c r="E12" s="57"/>
      <c r="F12" s="58"/>
      <c r="G12" s="63"/>
    </row>
    <row r="13" spans="1:7" ht="53.25" customHeight="1" x14ac:dyDescent="0.25">
      <c r="A13" s="41">
        <v>33</v>
      </c>
      <c r="B13" s="12" t="s">
        <v>8</v>
      </c>
      <c r="C13" s="12" t="s">
        <v>44</v>
      </c>
      <c r="D13" s="56"/>
      <c r="E13" s="57"/>
      <c r="F13" s="58"/>
      <c r="G13" s="63"/>
    </row>
    <row r="14" spans="1:7" ht="53.25" customHeight="1" x14ac:dyDescent="0.25">
      <c r="A14" s="41">
        <v>34</v>
      </c>
      <c r="B14" s="12" t="s">
        <v>8</v>
      </c>
      <c r="C14" s="12" t="s">
        <v>45</v>
      </c>
      <c r="D14" s="56"/>
      <c r="E14" s="57"/>
      <c r="F14" s="58"/>
      <c r="G14" s="63"/>
    </row>
    <row r="15" spans="1:7" ht="53.25" customHeight="1" x14ac:dyDescent="0.25">
      <c r="A15" s="41">
        <v>35</v>
      </c>
      <c r="B15" s="12" t="s">
        <v>15</v>
      </c>
      <c r="C15" s="12" t="s">
        <v>46</v>
      </c>
      <c r="D15" s="56"/>
      <c r="E15" s="57"/>
      <c r="F15" s="58"/>
      <c r="G15" s="63"/>
    </row>
    <row r="16" spans="1:7" ht="53.25" customHeight="1" x14ac:dyDescent="0.25">
      <c r="A16" s="41">
        <v>36</v>
      </c>
      <c r="B16" s="12" t="s">
        <v>21</v>
      </c>
      <c r="C16" s="12" t="s">
        <v>47</v>
      </c>
      <c r="D16" s="56"/>
      <c r="E16" s="57"/>
      <c r="F16" s="58"/>
      <c r="G16" s="63"/>
    </row>
    <row r="17" spans="1:7" ht="53.25" customHeight="1" x14ac:dyDescent="0.25">
      <c r="A17" s="41">
        <v>37</v>
      </c>
      <c r="B17" s="12" t="s">
        <v>21</v>
      </c>
      <c r="C17" s="21" t="s">
        <v>171</v>
      </c>
      <c r="D17" s="56"/>
      <c r="E17" s="57"/>
      <c r="F17" s="58"/>
      <c r="G17" s="63"/>
    </row>
    <row r="18" spans="1:7" ht="53.25" customHeight="1" x14ac:dyDescent="0.25">
      <c r="A18" s="41">
        <v>38</v>
      </c>
      <c r="B18" s="21" t="s">
        <v>21</v>
      </c>
      <c r="C18" s="21" t="s">
        <v>145</v>
      </c>
      <c r="D18" s="56"/>
      <c r="E18" s="57"/>
      <c r="F18" s="58"/>
      <c r="G18" s="63"/>
    </row>
  </sheetData>
  <sheetProtection algorithmName="SHA-512" hashValue="K0pYF5Os0N9HWyHmCY9mjEhv+Nf32m1mKGb7nA1HuPYwa13ALj7OkUUWZVigDvgxg8so0c/CFBETFAgkmY6Oqg==" saltValue="+V1FuUULrGGss3Ef9p+g4Q=="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FA074-DC81-4B13-94A6-419282662207}">
  <sheetPr>
    <pageSetUpPr fitToPage="1"/>
  </sheetPr>
  <dimension ref="A1:G18"/>
  <sheetViews>
    <sheetView workbookViewId="0">
      <selection activeCell="C7" sqref="C7"/>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row r="2" spans="1:7" ht="19.5" customHeight="1" x14ac:dyDescent="0.25">
      <c r="D2" s="44" t="s">
        <v>0</v>
      </c>
      <c r="E2" s="45"/>
      <c r="F2" s="45"/>
      <c r="G2" s="120"/>
    </row>
    <row r="3" spans="1:7" ht="19.5" customHeight="1" x14ac:dyDescent="0.25">
      <c r="D3" s="46"/>
      <c r="E3" s="47" t="s">
        <v>1</v>
      </c>
      <c r="F3" s="47"/>
      <c r="G3" s="121"/>
    </row>
    <row r="4" spans="1:7" ht="19.5" customHeight="1" x14ac:dyDescent="0.25">
      <c r="D4" s="46"/>
      <c r="E4" s="49"/>
      <c r="F4" s="50" t="s">
        <v>2</v>
      </c>
      <c r="G4" s="122"/>
    </row>
    <row r="5" spans="1:7" ht="19.5" customHeight="1" x14ac:dyDescent="0.25">
      <c r="A5" s="15" t="s">
        <v>3</v>
      </c>
      <c r="B5" s="16" t="s">
        <v>4</v>
      </c>
      <c r="C5" s="14"/>
      <c r="D5" s="52"/>
      <c r="E5" s="53"/>
      <c r="F5" s="54"/>
      <c r="G5" s="123" t="s">
        <v>5</v>
      </c>
    </row>
    <row r="6" spans="1:7" ht="24.75" customHeight="1" x14ac:dyDescent="0.25">
      <c r="A6" s="102" t="s">
        <v>30</v>
      </c>
      <c r="B6" s="103"/>
      <c r="C6" s="103"/>
      <c r="D6" s="104"/>
      <c r="E6" s="104"/>
      <c r="F6" s="104"/>
      <c r="G6" s="105"/>
    </row>
    <row r="7" spans="1:7" ht="53.25" customHeight="1" x14ac:dyDescent="0.25">
      <c r="A7" s="11">
        <v>39</v>
      </c>
      <c r="B7" s="12" t="s">
        <v>8</v>
      </c>
      <c r="C7" s="21" t="s">
        <v>227</v>
      </c>
      <c r="D7" s="56"/>
      <c r="E7" s="57"/>
      <c r="F7" s="58"/>
      <c r="G7" s="63"/>
    </row>
    <row r="8" spans="1:7" ht="53.25" customHeight="1" x14ac:dyDescent="0.25">
      <c r="A8" s="11">
        <v>40</v>
      </c>
      <c r="B8" s="12" t="s">
        <v>8</v>
      </c>
      <c r="C8" s="21" t="s">
        <v>141</v>
      </c>
      <c r="D8" s="56"/>
      <c r="E8" s="57"/>
      <c r="F8" s="58"/>
      <c r="G8" s="42"/>
    </row>
    <row r="9" spans="1:7" ht="53.25" customHeight="1" x14ac:dyDescent="0.25">
      <c r="A9" s="11">
        <v>41</v>
      </c>
      <c r="B9" s="12" t="s">
        <v>8</v>
      </c>
      <c r="C9" s="21" t="s">
        <v>140</v>
      </c>
      <c r="D9" s="56"/>
      <c r="E9" s="57"/>
      <c r="F9" s="58"/>
      <c r="G9" s="63"/>
    </row>
    <row r="10" spans="1:7" ht="53.25" customHeight="1" x14ac:dyDescent="0.25">
      <c r="A10" s="11">
        <v>42</v>
      </c>
      <c r="B10" s="12" t="s">
        <v>15</v>
      </c>
      <c r="C10" s="21" t="s">
        <v>139</v>
      </c>
      <c r="D10" s="56"/>
      <c r="E10" s="57"/>
      <c r="F10" s="58"/>
      <c r="G10" s="63"/>
    </row>
    <row r="11" spans="1:7" ht="53.25" customHeight="1" x14ac:dyDescent="0.25">
      <c r="A11" s="11">
        <v>43</v>
      </c>
      <c r="B11" s="21" t="s">
        <v>15</v>
      </c>
      <c r="C11" s="21" t="s">
        <v>127</v>
      </c>
      <c r="D11" s="56"/>
      <c r="E11" s="57"/>
      <c r="F11" s="58"/>
      <c r="G11" s="63"/>
    </row>
    <row r="12" spans="1:7" ht="53.25" customHeight="1" x14ac:dyDescent="0.25">
      <c r="A12" s="11">
        <v>44</v>
      </c>
      <c r="B12" s="21" t="s">
        <v>15</v>
      </c>
      <c r="C12" s="21" t="s">
        <v>31</v>
      </c>
      <c r="D12" s="56"/>
      <c r="E12" s="57"/>
      <c r="F12" s="58"/>
      <c r="G12" s="63"/>
    </row>
    <row r="13" spans="1:7" ht="53.25" customHeight="1" x14ac:dyDescent="0.25">
      <c r="A13" s="11">
        <v>45</v>
      </c>
      <c r="B13" s="21" t="s">
        <v>15</v>
      </c>
      <c r="C13" s="21" t="s">
        <v>292</v>
      </c>
      <c r="D13" s="56"/>
      <c r="E13" s="57"/>
      <c r="F13" s="58"/>
      <c r="G13" s="63"/>
    </row>
    <row r="14" spans="1:7" ht="53.25" customHeight="1" x14ac:dyDescent="0.25">
      <c r="A14" s="11">
        <v>46</v>
      </c>
      <c r="B14" s="21" t="s">
        <v>15</v>
      </c>
      <c r="C14" s="21" t="s">
        <v>177</v>
      </c>
      <c r="D14" s="56"/>
      <c r="E14" s="57"/>
      <c r="F14" s="58"/>
      <c r="G14" s="63"/>
    </row>
    <row r="15" spans="1:7" ht="53.25" customHeight="1" x14ac:dyDescent="0.25">
      <c r="A15" s="11">
        <v>47</v>
      </c>
      <c r="B15" s="12" t="s">
        <v>21</v>
      </c>
      <c r="C15" s="12" t="s">
        <v>229</v>
      </c>
      <c r="D15" s="56"/>
      <c r="E15" s="57"/>
      <c r="F15" s="58"/>
      <c r="G15" s="63"/>
    </row>
    <row r="16" spans="1:7" ht="53.25" customHeight="1" x14ac:dyDescent="0.25">
      <c r="A16" s="11">
        <v>48</v>
      </c>
      <c r="B16" s="21" t="s">
        <v>21</v>
      </c>
      <c r="C16" s="21" t="s">
        <v>228</v>
      </c>
      <c r="D16" s="56"/>
      <c r="E16" s="57"/>
      <c r="F16" s="58"/>
      <c r="G16" s="63"/>
    </row>
    <row r="17" spans="1:7" ht="53.25" customHeight="1" x14ac:dyDescent="0.25">
      <c r="A17" s="11">
        <v>49</v>
      </c>
      <c r="B17" s="21" t="s">
        <v>21</v>
      </c>
      <c r="C17" s="21" t="s">
        <v>178</v>
      </c>
      <c r="D17" s="56"/>
      <c r="E17" s="57"/>
      <c r="F17" s="58"/>
      <c r="G17" s="63"/>
    </row>
    <row r="18" spans="1:7" ht="53.25" customHeight="1" x14ac:dyDescent="0.25">
      <c r="A18" s="11">
        <v>50</v>
      </c>
      <c r="B18" s="21" t="s">
        <v>21</v>
      </c>
      <c r="C18" s="21" t="s">
        <v>32</v>
      </c>
      <c r="D18" s="56"/>
      <c r="E18" s="57"/>
      <c r="F18" s="58"/>
      <c r="G18" s="63"/>
    </row>
  </sheetData>
  <sheetProtection algorithmName="SHA-512" hashValue="cKb6RlNT1LL2hj2P9y3yxKYt6JMn068C0lKY4kpiNEHBhTwoQcOH7240MGhB2LU+UCMzQUF5OJpVkhfeZI9FAw==" saltValue="vXJPTZIyPsQAgWWBHTX5+Q=="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C8D4C-1760-4BD3-A13C-3C551213FAFC}">
  <sheetPr>
    <pageSetUpPr fitToPage="1"/>
  </sheetPr>
  <dimension ref="A1:G17"/>
  <sheetViews>
    <sheetView workbookViewId="0">
      <selection activeCell="G9" sqref="G9"/>
    </sheetView>
  </sheetViews>
  <sheetFormatPr defaultRowHeight="15" x14ac:dyDescent="0.25"/>
  <cols>
    <col min="1" max="1" width="7.42578125" customWidth="1"/>
    <col min="2" max="2" width="11.7109375" style="1" customWidth="1"/>
    <col min="3" max="3" width="67.140625" style="1" customWidth="1"/>
    <col min="4" max="6" width="6.85546875" customWidth="1"/>
    <col min="7" max="7" width="46.28515625" style="1" customWidth="1"/>
  </cols>
  <sheetData>
    <row r="1" spans="1:7" ht="9" customHeight="1" x14ac:dyDescent="0.25"/>
    <row r="2" spans="1:7" ht="19.5" customHeight="1" x14ac:dyDescent="0.25">
      <c r="D2" s="4" t="s">
        <v>0</v>
      </c>
      <c r="E2" s="10"/>
      <c r="F2" s="10"/>
      <c r="G2" s="124"/>
    </row>
    <row r="3" spans="1:7" ht="19.5" customHeight="1" x14ac:dyDescent="0.25">
      <c r="D3" s="5"/>
      <c r="E3" s="7" t="s">
        <v>1</v>
      </c>
      <c r="F3" s="7"/>
      <c r="G3" s="125"/>
    </row>
    <row r="4" spans="1:7" ht="19.5" customHeight="1" x14ac:dyDescent="0.25">
      <c r="D4" s="5"/>
      <c r="E4" s="8"/>
      <c r="F4" s="2" t="s">
        <v>2</v>
      </c>
      <c r="G4" s="126"/>
    </row>
    <row r="5" spans="1:7" ht="19.5" customHeight="1" x14ac:dyDescent="0.25">
      <c r="A5" s="15" t="s">
        <v>3</v>
      </c>
      <c r="B5" s="16" t="s">
        <v>4</v>
      </c>
      <c r="C5" s="14"/>
      <c r="D5" s="6"/>
      <c r="E5" s="9"/>
      <c r="F5" s="3"/>
      <c r="G5" s="127" t="s">
        <v>5</v>
      </c>
    </row>
    <row r="6" spans="1:7" ht="24.75" customHeight="1" x14ac:dyDescent="0.25">
      <c r="A6" s="106" t="s">
        <v>33</v>
      </c>
      <c r="B6" s="107"/>
      <c r="C6" s="107"/>
      <c r="D6" s="107"/>
      <c r="E6" s="107"/>
      <c r="F6" s="107"/>
      <c r="G6" s="108"/>
    </row>
    <row r="7" spans="1:7" ht="53.25" customHeight="1" x14ac:dyDescent="0.25">
      <c r="A7" s="11">
        <v>51</v>
      </c>
      <c r="B7" s="21" t="s">
        <v>15</v>
      </c>
      <c r="C7" s="21" t="s">
        <v>179</v>
      </c>
      <c r="D7" s="40"/>
      <c r="E7" s="38"/>
      <c r="F7" s="39"/>
      <c r="G7" s="42"/>
    </row>
    <row r="8" spans="1:7" ht="53.25" customHeight="1" x14ac:dyDescent="0.25">
      <c r="A8" s="11">
        <v>52</v>
      </c>
      <c r="B8" s="21" t="s">
        <v>15</v>
      </c>
      <c r="C8" s="21" t="s">
        <v>137</v>
      </c>
      <c r="D8" s="40"/>
      <c r="E8" s="38"/>
      <c r="F8" s="39"/>
      <c r="G8" s="42"/>
    </row>
    <row r="9" spans="1:7" ht="53.25" customHeight="1" x14ac:dyDescent="0.25">
      <c r="A9" s="11">
        <v>53</v>
      </c>
      <c r="B9" s="21" t="s">
        <v>15</v>
      </c>
      <c r="C9" s="21" t="s">
        <v>129</v>
      </c>
      <c r="D9" s="40"/>
      <c r="E9" s="38"/>
      <c r="F9" s="39"/>
      <c r="G9" s="42"/>
    </row>
    <row r="10" spans="1:7" ht="53.25" customHeight="1" x14ac:dyDescent="0.25">
      <c r="A10" s="11">
        <v>54</v>
      </c>
      <c r="B10" s="21" t="s">
        <v>15</v>
      </c>
      <c r="C10" s="21" t="s">
        <v>138</v>
      </c>
      <c r="D10" s="40"/>
      <c r="E10" s="38"/>
      <c r="F10" s="39"/>
      <c r="G10" s="42"/>
    </row>
    <row r="11" spans="1:7" ht="53.25" customHeight="1" x14ac:dyDescent="0.25">
      <c r="A11" s="11">
        <v>55</v>
      </c>
      <c r="B11" s="21" t="s">
        <v>15</v>
      </c>
      <c r="C11" s="21" t="s">
        <v>128</v>
      </c>
      <c r="D11" s="40"/>
      <c r="E11" s="38"/>
      <c r="F11" s="39"/>
      <c r="G11" s="42"/>
    </row>
    <row r="12" spans="1:7" ht="53.25" customHeight="1" x14ac:dyDescent="0.25">
      <c r="A12" s="11">
        <v>56</v>
      </c>
      <c r="B12" s="21" t="s">
        <v>15</v>
      </c>
      <c r="C12" s="21" t="s">
        <v>226</v>
      </c>
      <c r="D12" s="40"/>
      <c r="E12" s="38"/>
      <c r="F12" s="39"/>
      <c r="G12" s="42"/>
    </row>
    <row r="13" spans="1:7" ht="53.25" customHeight="1" x14ac:dyDescent="0.25">
      <c r="A13" s="11">
        <v>57</v>
      </c>
      <c r="B13" s="21" t="s">
        <v>21</v>
      </c>
      <c r="C13" s="21" t="s">
        <v>180</v>
      </c>
      <c r="D13" s="40"/>
      <c r="E13" s="38"/>
      <c r="F13" s="39"/>
      <c r="G13" s="42"/>
    </row>
    <row r="14" spans="1:7" ht="53.25" customHeight="1" x14ac:dyDescent="0.25">
      <c r="A14" s="11">
        <v>58</v>
      </c>
      <c r="B14" s="21" t="s">
        <v>21</v>
      </c>
      <c r="C14" s="21" t="s">
        <v>34</v>
      </c>
      <c r="D14" s="40"/>
      <c r="E14" s="38"/>
      <c r="F14" s="39"/>
      <c r="G14" s="42"/>
    </row>
    <row r="15" spans="1:7" ht="53.25" customHeight="1" x14ac:dyDescent="0.25">
      <c r="A15" s="11">
        <v>59</v>
      </c>
      <c r="B15" s="21" t="s">
        <v>21</v>
      </c>
      <c r="C15" s="21" t="s">
        <v>142</v>
      </c>
      <c r="D15" s="40"/>
      <c r="E15" s="38"/>
      <c r="F15" s="39"/>
      <c r="G15" s="42"/>
    </row>
    <row r="16" spans="1:7" ht="53.25" customHeight="1" x14ac:dyDescent="0.25">
      <c r="A16" s="11">
        <v>60</v>
      </c>
      <c r="B16" s="21" t="s">
        <v>21</v>
      </c>
      <c r="C16" s="21" t="s">
        <v>182</v>
      </c>
      <c r="D16" s="40"/>
      <c r="E16" s="38"/>
      <c r="F16" s="39"/>
      <c r="G16" s="42"/>
    </row>
    <row r="17" spans="1:7" ht="53.25" customHeight="1" x14ac:dyDescent="0.25">
      <c r="A17" s="11">
        <v>61</v>
      </c>
      <c r="B17" s="21" t="s">
        <v>21</v>
      </c>
      <c r="C17" s="21" t="s">
        <v>181</v>
      </c>
      <c r="D17" s="40"/>
      <c r="E17" s="38"/>
      <c r="F17" s="39"/>
      <c r="G17" s="42"/>
    </row>
  </sheetData>
  <sheetProtection algorithmName="SHA-512" hashValue="YkocRVFnB/J7S05cHSNmvrI2hVodPPSUtt00MP6moeq5qvrKF89ldf/dSirEMg3xQ1Hd4LhLX/7rKCfJddbGcQ==" saltValue="X0OrEFJIcRQ7ycSUF6rYxw=="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E0CD1-0015-4E97-8B8A-1A131D1FFFB3}">
  <sheetPr>
    <pageSetUpPr fitToPage="1"/>
  </sheetPr>
  <dimension ref="A1:G23"/>
  <sheetViews>
    <sheetView workbookViewId="0">
      <selection activeCell="G9" sqref="G9"/>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43" customWidth="1"/>
  </cols>
  <sheetData>
    <row r="1" spans="1:7" ht="9" customHeight="1" x14ac:dyDescent="0.25"/>
    <row r="2" spans="1:7" ht="19.5" customHeight="1" x14ac:dyDescent="0.25">
      <c r="D2" s="44" t="s">
        <v>0</v>
      </c>
      <c r="E2" s="45"/>
      <c r="F2" s="45"/>
      <c r="G2" s="45"/>
    </row>
    <row r="3" spans="1:7" ht="19.5" customHeight="1" x14ac:dyDescent="0.25">
      <c r="D3" s="46"/>
      <c r="E3" s="47" t="s">
        <v>1</v>
      </c>
      <c r="F3" s="47"/>
      <c r="G3" s="48"/>
    </row>
    <row r="4" spans="1:7" ht="19.5" customHeight="1" x14ac:dyDescent="0.25">
      <c r="D4" s="46"/>
      <c r="E4" s="49"/>
      <c r="F4" s="50" t="s">
        <v>2</v>
      </c>
      <c r="G4" s="51"/>
    </row>
    <row r="5" spans="1:7" ht="19.5" customHeight="1" x14ac:dyDescent="0.25">
      <c r="A5" s="15" t="s">
        <v>3</v>
      </c>
      <c r="B5" s="16" t="s">
        <v>4</v>
      </c>
      <c r="C5" s="16"/>
      <c r="D5" s="52"/>
      <c r="E5" s="53"/>
      <c r="F5" s="54"/>
      <c r="G5" s="55" t="s">
        <v>5</v>
      </c>
    </row>
    <row r="6" spans="1:7" ht="24.75" customHeight="1" x14ac:dyDescent="0.25">
      <c r="A6" s="102" t="s">
        <v>131</v>
      </c>
      <c r="B6" s="103"/>
      <c r="C6" s="103"/>
      <c r="D6" s="104"/>
      <c r="E6" s="104"/>
      <c r="F6" s="104"/>
      <c r="G6" s="105"/>
    </row>
    <row r="7" spans="1:7" ht="53.25" customHeight="1" x14ac:dyDescent="0.25">
      <c r="A7" s="11">
        <v>62</v>
      </c>
      <c r="B7" s="21" t="s">
        <v>8</v>
      </c>
      <c r="C7" s="21" t="s">
        <v>157</v>
      </c>
      <c r="D7" s="56"/>
      <c r="E7" s="57"/>
      <c r="F7" s="58"/>
      <c r="G7" s="64"/>
    </row>
    <row r="8" spans="1:7" ht="53.25" customHeight="1" x14ac:dyDescent="0.25">
      <c r="A8" s="11">
        <v>63</v>
      </c>
      <c r="B8" s="21" t="s">
        <v>8</v>
      </c>
      <c r="C8" s="21" t="s">
        <v>58</v>
      </c>
      <c r="D8" s="56"/>
      <c r="E8" s="57"/>
      <c r="F8" s="58"/>
      <c r="G8" s="63"/>
    </row>
    <row r="9" spans="1:7" ht="53.25" customHeight="1" x14ac:dyDescent="0.25">
      <c r="A9" s="11">
        <v>64</v>
      </c>
      <c r="B9" s="21" t="s">
        <v>8</v>
      </c>
      <c r="C9" s="21" t="s">
        <v>158</v>
      </c>
      <c r="D9" s="56"/>
      <c r="E9" s="57"/>
      <c r="F9" s="58"/>
      <c r="G9" s="63"/>
    </row>
    <row r="10" spans="1:7" ht="53.25" customHeight="1" x14ac:dyDescent="0.25">
      <c r="A10" s="11">
        <v>65</v>
      </c>
      <c r="B10" s="21" t="s">
        <v>8</v>
      </c>
      <c r="C10" s="21" t="s">
        <v>241</v>
      </c>
      <c r="D10" s="56"/>
      <c r="E10" s="57"/>
      <c r="F10" s="58"/>
      <c r="G10" s="63"/>
    </row>
    <row r="11" spans="1:7" ht="53.25" customHeight="1" x14ac:dyDescent="0.25">
      <c r="A11" s="11">
        <v>66</v>
      </c>
      <c r="B11" s="21" t="s">
        <v>15</v>
      </c>
      <c r="C11" s="21" t="s">
        <v>234</v>
      </c>
      <c r="D11" s="56"/>
      <c r="E11" s="57"/>
      <c r="F11" s="58"/>
      <c r="G11" s="63"/>
    </row>
    <row r="12" spans="1:7" ht="53.25" customHeight="1" x14ac:dyDescent="0.25">
      <c r="A12" s="11">
        <v>67</v>
      </c>
      <c r="B12" s="21" t="s">
        <v>15</v>
      </c>
      <c r="C12" s="21" t="s">
        <v>183</v>
      </c>
      <c r="D12" s="56"/>
      <c r="E12" s="57"/>
      <c r="F12" s="58"/>
      <c r="G12" s="63"/>
    </row>
    <row r="13" spans="1:7" ht="53.25" customHeight="1" x14ac:dyDescent="0.25">
      <c r="A13" s="11">
        <v>68</v>
      </c>
      <c r="B13" s="21" t="s">
        <v>15</v>
      </c>
      <c r="C13" s="21" t="s">
        <v>59</v>
      </c>
      <c r="D13" s="56"/>
      <c r="E13" s="57"/>
      <c r="F13" s="58"/>
      <c r="G13" s="64"/>
    </row>
    <row r="14" spans="1:7" ht="53.25" customHeight="1" x14ac:dyDescent="0.25">
      <c r="A14" s="11">
        <v>69</v>
      </c>
      <c r="B14" s="21" t="s">
        <v>15</v>
      </c>
      <c r="C14" s="24" t="s">
        <v>175</v>
      </c>
      <c r="D14" s="56"/>
      <c r="E14" s="57"/>
      <c r="F14" s="58"/>
      <c r="G14" s="63"/>
    </row>
    <row r="15" spans="1:7" ht="53.25" customHeight="1" x14ac:dyDescent="0.25">
      <c r="A15" s="11">
        <v>70</v>
      </c>
      <c r="B15" s="21" t="s">
        <v>15</v>
      </c>
      <c r="C15" s="21" t="s">
        <v>174</v>
      </c>
      <c r="D15" s="56"/>
      <c r="E15" s="57"/>
      <c r="F15" s="58"/>
      <c r="G15" s="64"/>
    </row>
    <row r="16" spans="1:7" ht="53.25" customHeight="1" x14ac:dyDescent="0.25">
      <c r="A16" s="11">
        <v>71</v>
      </c>
      <c r="B16" s="21" t="s">
        <v>15</v>
      </c>
      <c r="C16" s="24" t="s">
        <v>184</v>
      </c>
      <c r="D16" s="56"/>
      <c r="E16" s="57"/>
      <c r="F16" s="58"/>
      <c r="G16" s="59"/>
    </row>
    <row r="17" spans="1:7" ht="53.25" customHeight="1" x14ac:dyDescent="0.25">
      <c r="A17" s="11">
        <v>72</v>
      </c>
      <c r="B17" s="21" t="s">
        <v>15</v>
      </c>
      <c r="C17" s="21" t="s">
        <v>60</v>
      </c>
      <c r="D17" s="56"/>
      <c r="E17" s="57"/>
      <c r="F17" s="58"/>
      <c r="G17" s="59"/>
    </row>
    <row r="18" spans="1:7" ht="53.25" customHeight="1" x14ac:dyDescent="0.25">
      <c r="A18" s="11">
        <v>73</v>
      </c>
      <c r="B18" s="21" t="s">
        <v>15</v>
      </c>
      <c r="C18" s="21" t="s">
        <v>240</v>
      </c>
      <c r="D18" s="56"/>
      <c r="E18" s="57"/>
      <c r="F18" s="58"/>
      <c r="G18" s="59"/>
    </row>
    <row r="19" spans="1:7" ht="53.25" customHeight="1" x14ac:dyDescent="0.25">
      <c r="A19" s="11">
        <v>74</v>
      </c>
      <c r="B19" s="21" t="s">
        <v>21</v>
      </c>
      <c r="C19" s="21" t="s">
        <v>159</v>
      </c>
      <c r="D19" s="56"/>
      <c r="E19" s="57"/>
      <c r="F19" s="58"/>
      <c r="G19" s="63"/>
    </row>
    <row r="20" spans="1:7" ht="53.25" customHeight="1" x14ac:dyDescent="0.25">
      <c r="A20" s="11">
        <v>75</v>
      </c>
      <c r="B20" s="21" t="s">
        <v>21</v>
      </c>
      <c r="C20" s="21" t="s">
        <v>185</v>
      </c>
      <c r="D20" s="56"/>
      <c r="E20" s="57"/>
      <c r="F20" s="58"/>
      <c r="G20" s="59"/>
    </row>
    <row r="21" spans="1:7" ht="53.25" customHeight="1" x14ac:dyDescent="0.25">
      <c r="A21" s="11">
        <v>76</v>
      </c>
      <c r="B21" s="21" t="s">
        <v>21</v>
      </c>
      <c r="C21" s="21" t="s">
        <v>186</v>
      </c>
      <c r="D21" s="56"/>
      <c r="E21" s="57"/>
      <c r="F21" s="58"/>
      <c r="G21" s="59"/>
    </row>
    <row r="22" spans="1:7" ht="53.25" customHeight="1" x14ac:dyDescent="0.25">
      <c r="A22" s="11">
        <v>77</v>
      </c>
      <c r="B22" s="21" t="s">
        <v>21</v>
      </c>
      <c r="C22" s="21" t="s">
        <v>242</v>
      </c>
      <c r="D22" s="56"/>
      <c r="E22" s="57"/>
      <c r="F22" s="58"/>
      <c r="G22" s="59"/>
    </row>
    <row r="23" spans="1:7" ht="53.25" customHeight="1" x14ac:dyDescent="0.25">
      <c r="A23" s="11">
        <v>78</v>
      </c>
      <c r="B23" s="21" t="s">
        <v>21</v>
      </c>
      <c r="C23" s="21" t="s">
        <v>176</v>
      </c>
      <c r="D23" s="56"/>
      <c r="E23" s="57"/>
      <c r="F23" s="58"/>
      <c r="G23" s="59"/>
    </row>
  </sheetData>
  <sheetProtection algorithmName="SHA-512" hashValue="HCX4uasD0HR1PJqJKEATyJs9x6+tiOoYw8bDPW4YufE5b+el6hmzTu1DByamdqLstoxWgb61RlqY8RMRyNUEtg==" saltValue="oKjc9WXt6iEMBFBzPHlhxQ=="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44830-98EB-4082-82E4-E67932EDD445}">
  <sheetPr>
    <pageSetUpPr fitToPage="1"/>
  </sheetPr>
  <dimension ref="A1:G34"/>
  <sheetViews>
    <sheetView workbookViewId="0">
      <selection activeCell="G9" sqref="G9"/>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43" customWidth="1"/>
  </cols>
  <sheetData>
    <row r="1" spans="1:7" ht="9" customHeight="1" x14ac:dyDescent="0.25"/>
    <row r="2" spans="1:7" ht="19.5" customHeight="1" x14ac:dyDescent="0.25">
      <c r="D2" s="44" t="s">
        <v>0</v>
      </c>
      <c r="E2" s="45"/>
      <c r="F2" s="45"/>
      <c r="G2" s="45"/>
    </row>
    <row r="3" spans="1:7" ht="19.5" customHeight="1" x14ac:dyDescent="0.25">
      <c r="D3" s="46"/>
      <c r="E3" s="47" t="s">
        <v>1</v>
      </c>
      <c r="F3" s="47"/>
      <c r="G3" s="48"/>
    </row>
    <row r="4" spans="1:7" ht="19.5" customHeight="1" x14ac:dyDescent="0.25">
      <c r="D4" s="46"/>
      <c r="E4" s="49"/>
      <c r="F4" s="50" t="s">
        <v>2</v>
      </c>
      <c r="G4" s="51"/>
    </row>
    <row r="5" spans="1:7" ht="19.5" customHeight="1" x14ac:dyDescent="0.25">
      <c r="A5" s="15" t="s">
        <v>3</v>
      </c>
      <c r="B5" s="16" t="s">
        <v>4</v>
      </c>
      <c r="C5" s="14"/>
      <c r="D5" s="52"/>
      <c r="E5" s="53"/>
      <c r="F5" s="54"/>
      <c r="G5" s="55" t="s">
        <v>5</v>
      </c>
    </row>
    <row r="6" spans="1:7" ht="24.75" customHeight="1" x14ac:dyDescent="0.25">
      <c r="A6" s="109" t="s">
        <v>90</v>
      </c>
      <c r="B6" s="109"/>
      <c r="C6" s="109"/>
      <c r="D6" s="109"/>
      <c r="E6" s="109"/>
      <c r="F6" s="109"/>
      <c r="G6" s="109"/>
    </row>
    <row r="7" spans="1:7" ht="53.25" customHeight="1" x14ac:dyDescent="0.25">
      <c r="A7" s="11">
        <v>79</v>
      </c>
      <c r="B7" s="12" t="s">
        <v>8</v>
      </c>
      <c r="C7" s="12" t="s">
        <v>223</v>
      </c>
      <c r="D7" s="56"/>
      <c r="E7" s="57"/>
      <c r="F7" s="58"/>
      <c r="G7" s="59"/>
    </row>
    <row r="8" spans="1:7" ht="53.25" customHeight="1" x14ac:dyDescent="0.25">
      <c r="A8" s="11">
        <v>80</v>
      </c>
      <c r="B8" s="12" t="s">
        <v>8</v>
      </c>
      <c r="C8" s="12" t="s">
        <v>91</v>
      </c>
      <c r="D8" s="56"/>
      <c r="E8" s="57"/>
      <c r="F8" s="58"/>
      <c r="G8" s="59"/>
    </row>
    <row r="9" spans="1:7" ht="53.25" customHeight="1" x14ac:dyDescent="0.25">
      <c r="A9" s="11">
        <v>81</v>
      </c>
      <c r="B9" s="12" t="s">
        <v>8</v>
      </c>
      <c r="C9" s="12" t="s">
        <v>92</v>
      </c>
      <c r="D9" s="56"/>
      <c r="E9" s="57"/>
      <c r="F9" s="58"/>
      <c r="G9" s="59"/>
    </row>
    <row r="10" spans="1:7" ht="53.25" customHeight="1" x14ac:dyDescent="0.25">
      <c r="A10" s="11">
        <v>82</v>
      </c>
      <c r="B10" s="12" t="s">
        <v>8</v>
      </c>
      <c r="C10" s="12" t="s">
        <v>93</v>
      </c>
      <c r="D10" s="56"/>
      <c r="E10" s="57"/>
      <c r="F10" s="58"/>
      <c r="G10" s="59"/>
    </row>
    <row r="11" spans="1:7" ht="53.25" customHeight="1" x14ac:dyDescent="0.25">
      <c r="A11" s="11">
        <v>83</v>
      </c>
      <c r="B11" s="12" t="s">
        <v>8</v>
      </c>
      <c r="C11" s="12" t="s">
        <v>94</v>
      </c>
      <c r="D11" s="82"/>
      <c r="E11" s="83"/>
      <c r="F11" s="84"/>
      <c r="G11" s="59"/>
    </row>
    <row r="12" spans="1:7" ht="53.25" customHeight="1" x14ac:dyDescent="0.25">
      <c r="A12" s="11">
        <v>84</v>
      </c>
      <c r="B12" s="12" t="s">
        <v>8</v>
      </c>
      <c r="C12" s="12" t="s">
        <v>224</v>
      </c>
      <c r="D12" s="56"/>
      <c r="E12" s="57"/>
      <c r="F12" s="58"/>
      <c r="G12" s="59"/>
    </row>
    <row r="13" spans="1:7" ht="53.25" customHeight="1" x14ac:dyDescent="0.25">
      <c r="A13" s="11">
        <v>85</v>
      </c>
      <c r="B13" s="12" t="s">
        <v>15</v>
      </c>
      <c r="C13" s="12" t="s">
        <v>293</v>
      </c>
      <c r="D13" s="56"/>
      <c r="E13" s="57"/>
      <c r="F13" s="58"/>
      <c r="G13" s="59"/>
    </row>
    <row r="14" spans="1:7" ht="24.75" customHeight="1" x14ac:dyDescent="0.25">
      <c r="A14" s="109" t="s">
        <v>247</v>
      </c>
      <c r="B14" s="109"/>
      <c r="C14" s="109"/>
      <c r="D14" s="109"/>
      <c r="E14" s="109"/>
      <c r="F14" s="109"/>
      <c r="G14" s="109"/>
    </row>
    <row r="15" spans="1:7" ht="53.25" customHeight="1" x14ac:dyDescent="0.25">
      <c r="A15" s="11">
        <v>86</v>
      </c>
      <c r="B15" s="12" t="s">
        <v>8</v>
      </c>
      <c r="C15" s="12" t="s">
        <v>95</v>
      </c>
      <c r="D15" s="56"/>
      <c r="E15" s="57"/>
      <c r="F15" s="58"/>
      <c r="G15" s="59"/>
    </row>
    <row r="16" spans="1:7" ht="53.25" customHeight="1" x14ac:dyDescent="0.25">
      <c r="A16" s="11">
        <v>87</v>
      </c>
      <c r="B16" s="12" t="s">
        <v>8</v>
      </c>
      <c r="C16" s="12" t="s">
        <v>96</v>
      </c>
      <c r="D16" s="56"/>
      <c r="E16" s="57"/>
      <c r="F16" s="58"/>
      <c r="G16" s="59"/>
    </row>
    <row r="17" spans="1:7" ht="53.25" customHeight="1" x14ac:dyDescent="0.25">
      <c r="A17" s="11">
        <v>88</v>
      </c>
      <c r="B17" s="12" t="s">
        <v>8</v>
      </c>
      <c r="C17" s="12" t="s">
        <v>98</v>
      </c>
      <c r="D17" s="56"/>
      <c r="E17" s="57"/>
      <c r="F17" s="58"/>
      <c r="G17" s="59"/>
    </row>
    <row r="18" spans="1:7" ht="53.25" customHeight="1" x14ac:dyDescent="0.25">
      <c r="A18" s="11">
        <v>89</v>
      </c>
      <c r="B18" s="12" t="s">
        <v>15</v>
      </c>
      <c r="C18" s="12" t="s">
        <v>97</v>
      </c>
      <c r="D18" s="56"/>
      <c r="E18" s="57"/>
      <c r="F18" s="58"/>
      <c r="G18" s="59"/>
    </row>
    <row r="19" spans="1:7" ht="53.25" customHeight="1" x14ac:dyDescent="0.25">
      <c r="A19" s="11">
        <v>90</v>
      </c>
      <c r="B19" s="12" t="s">
        <v>15</v>
      </c>
      <c r="C19" s="12" t="s">
        <v>225</v>
      </c>
      <c r="D19" s="56"/>
      <c r="E19" s="57"/>
      <c r="F19" s="58"/>
      <c r="G19" s="59"/>
    </row>
    <row r="20" spans="1:7" ht="53.25" customHeight="1" x14ac:dyDescent="0.25">
      <c r="A20" s="11">
        <v>91</v>
      </c>
      <c r="B20" s="12" t="s">
        <v>15</v>
      </c>
      <c r="C20" s="12" t="s">
        <v>166</v>
      </c>
      <c r="D20" s="56"/>
      <c r="E20" s="57"/>
      <c r="F20" s="58"/>
      <c r="G20" s="59"/>
    </row>
    <row r="21" spans="1:7" ht="53.25" customHeight="1" x14ac:dyDescent="0.25">
      <c r="A21" s="11">
        <v>92</v>
      </c>
      <c r="B21" s="12" t="s">
        <v>15</v>
      </c>
      <c r="C21" s="12" t="s">
        <v>99</v>
      </c>
      <c r="D21" s="56"/>
      <c r="E21" s="57"/>
      <c r="F21" s="58"/>
      <c r="G21" s="59"/>
    </row>
    <row r="22" spans="1:7" ht="53.25" customHeight="1" x14ac:dyDescent="0.25">
      <c r="A22" s="11">
        <v>93</v>
      </c>
      <c r="B22" s="12" t="s">
        <v>15</v>
      </c>
      <c r="C22" s="12" t="s">
        <v>235</v>
      </c>
      <c r="D22" s="56"/>
      <c r="E22" s="57"/>
      <c r="F22" s="58"/>
      <c r="G22" s="59"/>
    </row>
    <row r="23" spans="1:7" ht="53.25" customHeight="1" x14ac:dyDescent="0.25">
      <c r="A23" s="11">
        <v>94</v>
      </c>
      <c r="B23" s="12" t="s">
        <v>21</v>
      </c>
      <c r="C23" s="12" t="s">
        <v>100</v>
      </c>
      <c r="D23" s="56"/>
      <c r="E23" s="57"/>
      <c r="F23" s="58"/>
      <c r="G23" s="59"/>
    </row>
    <row r="24" spans="1:7" ht="53.25" customHeight="1" x14ac:dyDescent="0.25">
      <c r="A24" s="11">
        <v>95</v>
      </c>
      <c r="B24" s="12" t="s">
        <v>21</v>
      </c>
      <c r="C24" s="12" t="s">
        <v>249</v>
      </c>
      <c r="D24" s="56"/>
      <c r="E24" s="57"/>
      <c r="F24" s="58"/>
      <c r="G24" s="59"/>
    </row>
    <row r="25" spans="1:7" ht="24.75" customHeight="1" x14ac:dyDescent="0.25">
      <c r="A25" s="109" t="s">
        <v>104</v>
      </c>
      <c r="B25" s="109"/>
      <c r="C25" s="109"/>
      <c r="D25" s="109"/>
      <c r="E25" s="109"/>
      <c r="F25" s="109"/>
      <c r="G25" s="109"/>
    </row>
    <row r="26" spans="1:7" ht="53.25" customHeight="1" x14ac:dyDescent="0.25">
      <c r="A26" s="11">
        <v>96</v>
      </c>
      <c r="B26" s="12" t="s">
        <v>8</v>
      </c>
      <c r="C26" s="12" t="s">
        <v>105</v>
      </c>
      <c r="D26" s="56"/>
      <c r="E26" s="57"/>
      <c r="F26" s="58"/>
      <c r="G26" s="59"/>
    </row>
    <row r="27" spans="1:7" ht="53.25" customHeight="1" x14ac:dyDescent="0.25">
      <c r="A27" s="11">
        <v>97</v>
      </c>
      <c r="B27" s="12" t="s">
        <v>15</v>
      </c>
      <c r="C27" s="12" t="s">
        <v>106</v>
      </c>
      <c r="D27" s="56"/>
      <c r="E27" s="57"/>
      <c r="F27" s="58"/>
      <c r="G27" s="59"/>
    </row>
    <row r="28" spans="1:7" ht="53.25" customHeight="1" x14ac:dyDescent="0.25">
      <c r="A28" s="11">
        <v>98</v>
      </c>
      <c r="B28" s="12" t="s">
        <v>15</v>
      </c>
      <c r="C28" s="12" t="s">
        <v>107</v>
      </c>
      <c r="D28" s="56"/>
      <c r="E28" s="57"/>
      <c r="F28" s="58"/>
      <c r="G28" s="59"/>
    </row>
    <row r="29" spans="1:7" ht="53.25" customHeight="1" x14ac:dyDescent="0.25">
      <c r="A29" s="11">
        <v>99</v>
      </c>
      <c r="B29" s="12" t="s">
        <v>21</v>
      </c>
      <c r="C29" s="12" t="s">
        <v>108</v>
      </c>
      <c r="D29" s="56"/>
      <c r="E29" s="57"/>
      <c r="F29" s="58"/>
      <c r="G29" s="59"/>
    </row>
    <row r="30" spans="1:7" ht="24.75" customHeight="1" x14ac:dyDescent="0.25">
      <c r="A30" s="109" t="s">
        <v>248</v>
      </c>
      <c r="B30" s="109"/>
      <c r="C30" s="109"/>
      <c r="D30" s="109"/>
      <c r="E30" s="109"/>
      <c r="F30" s="109"/>
      <c r="G30" s="110"/>
    </row>
    <row r="31" spans="1:7" ht="53.25" customHeight="1" x14ac:dyDescent="0.25">
      <c r="A31" s="11">
        <v>100</v>
      </c>
      <c r="B31" s="12" t="s">
        <v>21</v>
      </c>
      <c r="C31" s="12" t="s">
        <v>101</v>
      </c>
      <c r="D31" s="56"/>
      <c r="E31" s="57"/>
      <c r="F31" s="58"/>
      <c r="G31" s="59"/>
    </row>
    <row r="32" spans="1:7" ht="53.25" customHeight="1" x14ac:dyDescent="0.25">
      <c r="A32" s="11">
        <v>101</v>
      </c>
      <c r="B32" s="12" t="s">
        <v>21</v>
      </c>
      <c r="C32" s="12" t="s">
        <v>102</v>
      </c>
      <c r="D32" s="56"/>
      <c r="E32" s="57"/>
      <c r="F32" s="58"/>
      <c r="G32" s="59"/>
    </row>
    <row r="33" spans="1:7" ht="53.25" customHeight="1" x14ac:dyDescent="0.25">
      <c r="A33" s="11">
        <v>102</v>
      </c>
      <c r="B33" s="12" t="s">
        <v>21</v>
      </c>
      <c r="C33" s="12" t="s">
        <v>103</v>
      </c>
      <c r="D33" s="56"/>
      <c r="E33" s="57"/>
      <c r="F33" s="58"/>
      <c r="G33" s="59"/>
    </row>
    <row r="34" spans="1:7" ht="53.25" customHeight="1" x14ac:dyDescent="0.25">
      <c r="A34" s="11">
        <v>103</v>
      </c>
      <c r="B34" s="12" t="s">
        <v>21</v>
      </c>
      <c r="C34" s="12" t="s">
        <v>236</v>
      </c>
      <c r="D34" s="56"/>
      <c r="E34" s="57"/>
      <c r="F34" s="58"/>
      <c r="G34" s="59"/>
    </row>
  </sheetData>
  <sheetProtection algorithmName="SHA-512" hashValue="z/rFCRqnSiVCXqS2c3Ju2YKEmpKmZeEyN5cT+EyEJ+lxWqJyeXNoCYBCLfsLZi2KR37rVWQPBNSw63WedgCaFg==" saltValue="Xv2zSV4nstkiO+ZqNS83Yg==" spinCount="100000" sheet="1" objects="1" scenarios="1" formatCells="0" formatColumns="0" formatRows="0" insertColumns="0"/>
  <mergeCells count="4">
    <mergeCell ref="A6:G6"/>
    <mergeCell ref="A25:G25"/>
    <mergeCell ref="A14:G14"/>
    <mergeCell ref="A30:G30"/>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FD6F-468D-4966-8580-2CE687F79B48}">
  <sheetPr>
    <pageSetUpPr fitToPage="1"/>
  </sheetPr>
  <dimension ref="A1:G20"/>
  <sheetViews>
    <sheetView workbookViewId="0">
      <selection activeCell="G9" sqref="G9"/>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119" customWidth="1"/>
  </cols>
  <sheetData>
    <row r="1" spans="1:7" ht="9" customHeight="1" x14ac:dyDescent="0.25"/>
    <row r="2" spans="1:7" x14ac:dyDescent="0.25">
      <c r="D2" s="44" t="s">
        <v>0</v>
      </c>
      <c r="E2" s="45"/>
      <c r="F2" s="45"/>
      <c r="G2" s="120"/>
    </row>
    <row r="3" spans="1:7" ht="19.5" customHeight="1" x14ac:dyDescent="0.25">
      <c r="D3" s="46"/>
      <c r="E3" s="47" t="s">
        <v>1</v>
      </c>
      <c r="F3" s="47"/>
      <c r="G3" s="121"/>
    </row>
    <row r="4" spans="1:7" ht="19.5" customHeight="1" x14ac:dyDescent="0.25">
      <c r="D4" s="46"/>
      <c r="E4" s="49"/>
      <c r="F4" s="50" t="s">
        <v>2</v>
      </c>
      <c r="G4" s="122"/>
    </row>
    <row r="5" spans="1:7" ht="19.5" customHeight="1" x14ac:dyDescent="0.25">
      <c r="A5" s="15" t="s">
        <v>3</v>
      </c>
      <c r="B5" s="16" t="s">
        <v>4</v>
      </c>
      <c r="C5" s="14"/>
      <c r="D5" s="52"/>
      <c r="E5" s="53"/>
      <c r="F5" s="54"/>
      <c r="G5" s="123" t="s">
        <v>5</v>
      </c>
    </row>
    <row r="6" spans="1:7" ht="24.75" customHeight="1" x14ac:dyDescent="0.25">
      <c r="A6" s="110" t="s">
        <v>35</v>
      </c>
      <c r="B6" s="110"/>
      <c r="C6" s="110"/>
      <c r="D6" s="110"/>
      <c r="E6" s="110"/>
      <c r="F6" s="110"/>
      <c r="G6" s="110"/>
    </row>
    <row r="7" spans="1:7" ht="53.25" customHeight="1" x14ac:dyDescent="0.25">
      <c r="A7" s="11">
        <v>104</v>
      </c>
      <c r="B7" s="21" t="s">
        <v>8</v>
      </c>
      <c r="C7" s="21" t="s">
        <v>36</v>
      </c>
      <c r="D7" s="56"/>
      <c r="E7" s="57"/>
      <c r="F7" s="58"/>
      <c r="G7" s="63"/>
    </row>
    <row r="8" spans="1:7" ht="53.25" customHeight="1" x14ac:dyDescent="0.25">
      <c r="A8" s="11">
        <v>105</v>
      </c>
      <c r="B8" s="21" t="s">
        <v>8</v>
      </c>
      <c r="C8" s="21" t="s">
        <v>143</v>
      </c>
      <c r="D8" s="56"/>
      <c r="E8" s="57"/>
      <c r="F8" s="58"/>
      <c r="G8" s="63"/>
    </row>
    <row r="9" spans="1:7" ht="53.25" customHeight="1" x14ac:dyDescent="0.25">
      <c r="A9" s="11">
        <v>106</v>
      </c>
      <c r="B9" s="21" t="s">
        <v>15</v>
      </c>
      <c r="C9" s="21" t="s">
        <v>37</v>
      </c>
      <c r="D9" s="56"/>
      <c r="E9" s="57"/>
      <c r="F9" s="58"/>
      <c r="G9" s="63"/>
    </row>
    <row r="10" spans="1:7" ht="53.25" customHeight="1" x14ac:dyDescent="0.25">
      <c r="A10" s="11">
        <v>107</v>
      </c>
      <c r="B10" s="21" t="s">
        <v>15</v>
      </c>
      <c r="C10" s="21" t="s">
        <v>187</v>
      </c>
      <c r="D10" s="56"/>
      <c r="E10" s="57"/>
      <c r="F10" s="58"/>
      <c r="G10" s="63"/>
    </row>
    <row r="11" spans="1:7" ht="53.25" customHeight="1" x14ac:dyDescent="0.25">
      <c r="A11" s="11">
        <v>108</v>
      </c>
      <c r="B11" s="21" t="s">
        <v>15</v>
      </c>
      <c r="C11" s="21" t="s">
        <v>38</v>
      </c>
      <c r="D11" s="56"/>
      <c r="E11" s="57"/>
      <c r="F11" s="58"/>
      <c r="G11" s="63"/>
    </row>
    <row r="12" spans="1:7" ht="53.25" customHeight="1" x14ac:dyDescent="0.25">
      <c r="A12" s="11">
        <v>109</v>
      </c>
      <c r="B12" s="21" t="s">
        <v>8</v>
      </c>
      <c r="C12" s="21" t="s">
        <v>250</v>
      </c>
      <c r="D12" s="56"/>
      <c r="E12" s="57"/>
      <c r="F12" s="58"/>
      <c r="G12" s="63"/>
    </row>
    <row r="13" spans="1:7" ht="53.25" customHeight="1" x14ac:dyDescent="0.25">
      <c r="A13" s="11">
        <v>110</v>
      </c>
      <c r="B13" s="21" t="s">
        <v>8</v>
      </c>
      <c r="C13" s="21" t="s">
        <v>251</v>
      </c>
      <c r="D13" s="56"/>
      <c r="E13" s="57"/>
      <c r="F13" s="58"/>
      <c r="G13" s="63"/>
    </row>
    <row r="14" spans="1:7" ht="53.25" customHeight="1" x14ac:dyDescent="0.25">
      <c r="A14" s="11">
        <v>111</v>
      </c>
      <c r="B14" s="21" t="s">
        <v>8</v>
      </c>
      <c r="C14" s="21" t="s">
        <v>252</v>
      </c>
      <c r="D14" s="56"/>
      <c r="E14" s="57"/>
      <c r="F14" s="58"/>
      <c r="G14" s="63"/>
    </row>
    <row r="15" spans="1:7" ht="53.25" customHeight="1" x14ac:dyDescent="0.25">
      <c r="A15" s="11">
        <v>112</v>
      </c>
      <c r="B15" s="21" t="s">
        <v>8</v>
      </c>
      <c r="C15" s="21" t="s">
        <v>39</v>
      </c>
      <c r="D15" s="56"/>
      <c r="E15" s="57"/>
      <c r="F15" s="58"/>
      <c r="G15" s="63"/>
    </row>
    <row r="16" spans="1:7" ht="53.25" customHeight="1" x14ac:dyDescent="0.25">
      <c r="A16" s="11">
        <v>113</v>
      </c>
      <c r="B16" s="21" t="s">
        <v>15</v>
      </c>
      <c r="C16" s="21" t="s">
        <v>253</v>
      </c>
      <c r="D16" s="56"/>
      <c r="E16" s="57"/>
      <c r="F16" s="58"/>
      <c r="G16" s="63"/>
    </row>
    <row r="17" spans="1:7" ht="53.25" customHeight="1" x14ac:dyDescent="0.25">
      <c r="A17" s="11">
        <v>114</v>
      </c>
      <c r="B17" s="21" t="s">
        <v>15</v>
      </c>
      <c r="C17" s="21" t="s">
        <v>254</v>
      </c>
      <c r="D17" s="56"/>
      <c r="E17" s="57"/>
      <c r="F17" s="58"/>
      <c r="G17" s="63"/>
    </row>
    <row r="18" spans="1:7" ht="53.25" customHeight="1" x14ac:dyDescent="0.25">
      <c r="A18" s="11">
        <v>115</v>
      </c>
      <c r="B18" s="21" t="s">
        <v>8</v>
      </c>
      <c r="C18" s="21" t="s">
        <v>144</v>
      </c>
      <c r="D18" s="56"/>
      <c r="E18" s="57"/>
      <c r="F18" s="58"/>
      <c r="G18" s="63"/>
    </row>
    <row r="19" spans="1:7" ht="53.25" customHeight="1" x14ac:dyDescent="0.25">
      <c r="A19" s="11">
        <v>116</v>
      </c>
      <c r="B19" s="21" t="s">
        <v>21</v>
      </c>
      <c r="C19" s="21" t="s">
        <v>40</v>
      </c>
      <c r="D19" s="56"/>
      <c r="E19" s="57"/>
      <c r="F19" s="58"/>
      <c r="G19" s="63"/>
    </row>
    <row r="20" spans="1:7" ht="53.25" customHeight="1" x14ac:dyDescent="0.25">
      <c r="A20" s="11">
        <v>117</v>
      </c>
      <c r="B20" s="21" t="s">
        <v>21</v>
      </c>
      <c r="C20" s="21" t="s">
        <v>130</v>
      </c>
      <c r="D20" s="56"/>
      <c r="E20" s="57"/>
      <c r="F20" s="58"/>
      <c r="G20" s="63"/>
    </row>
  </sheetData>
  <sheetProtection algorithmName="SHA-512" hashValue="beyIc87LWk+FkizVEDXRpmShCW0AhwmTWlmAlsnU1XmlzCmMEgDRqWh3mCb0wJ9ipRNO0Jtov3cdXG45+1rHEA==" saltValue="DpxjY4dembtHRt0fVLn0uQ=="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2CCE5-E8F3-4BF7-91E3-71CE1BB456D6}">
  <sheetPr>
    <pageSetUpPr fitToPage="1"/>
  </sheetPr>
  <dimension ref="A1:G18"/>
  <sheetViews>
    <sheetView workbookViewId="0">
      <selection activeCell="G8" sqref="G8"/>
    </sheetView>
  </sheetViews>
  <sheetFormatPr defaultRowHeight="15" x14ac:dyDescent="0.25"/>
  <cols>
    <col min="1" max="1" width="7.42578125" customWidth="1"/>
    <col min="2" max="2" width="11.7109375" style="1" customWidth="1"/>
    <col min="3" max="3" width="67.140625" style="1" customWidth="1"/>
    <col min="4" max="6" width="6.85546875" style="43" customWidth="1"/>
    <col min="7" max="7" width="46.28515625" style="43" customWidth="1"/>
  </cols>
  <sheetData>
    <row r="1" spans="1:7" ht="9" customHeight="1" x14ac:dyDescent="0.25"/>
    <row r="2" spans="1:7" ht="19.5" customHeight="1" x14ac:dyDescent="0.25">
      <c r="D2" s="44" t="s">
        <v>0</v>
      </c>
      <c r="E2" s="45"/>
      <c r="F2" s="45"/>
      <c r="G2" s="45"/>
    </row>
    <row r="3" spans="1:7" ht="19.5" customHeight="1" x14ac:dyDescent="0.25">
      <c r="D3" s="46"/>
      <c r="E3" s="47" t="s">
        <v>1</v>
      </c>
      <c r="F3" s="47"/>
      <c r="G3" s="48"/>
    </row>
    <row r="4" spans="1:7" ht="19.5" customHeight="1" x14ac:dyDescent="0.25">
      <c r="D4" s="46"/>
      <c r="E4" s="49"/>
      <c r="F4" s="50" t="s">
        <v>2</v>
      </c>
      <c r="G4" s="51"/>
    </row>
    <row r="5" spans="1:7" ht="19.5" customHeight="1" x14ac:dyDescent="0.25">
      <c r="A5" s="15" t="s">
        <v>3</v>
      </c>
      <c r="B5" s="16" t="s">
        <v>4</v>
      </c>
      <c r="C5" s="14"/>
      <c r="D5" s="52"/>
      <c r="E5" s="53"/>
      <c r="F5" s="54"/>
      <c r="G5" s="55" t="s">
        <v>5</v>
      </c>
    </row>
    <row r="6" spans="1:7" ht="24.75" customHeight="1" x14ac:dyDescent="0.25">
      <c r="A6" s="102" t="s">
        <v>109</v>
      </c>
      <c r="B6" s="103"/>
      <c r="C6" s="103"/>
      <c r="D6" s="104"/>
      <c r="E6" s="104"/>
      <c r="F6" s="104"/>
      <c r="G6" s="105"/>
    </row>
    <row r="7" spans="1:7" ht="53.25" customHeight="1" x14ac:dyDescent="0.25">
      <c r="A7" s="11">
        <v>118</v>
      </c>
      <c r="B7" s="12" t="s">
        <v>8</v>
      </c>
      <c r="C7" s="12" t="s">
        <v>255</v>
      </c>
      <c r="D7" s="75"/>
      <c r="E7" s="76"/>
      <c r="F7" s="77"/>
      <c r="G7" s="85"/>
    </row>
    <row r="8" spans="1:7" ht="53.25" customHeight="1" x14ac:dyDescent="0.25">
      <c r="A8" s="11">
        <v>119</v>
      </c>
      <c r="B8" s="12" t="s">
        <v>8</v>
      </c>
      <c r="C8" s="12" t="s">
        <v>167</v>
      </c>
      <c r="D8" s="75"/>
      <c r="E8" s="76"/>
      <c r="F8" s="77"/>
      <c r="G8" s="85"/>
    </row>
    <row r="9" spans="1:7" ht="53.25" customHeight="1" x14ac:dyDescent="0.25">
      <c r="A9" s="11">
        <v>120</v>
      </c>
      <c r="B9" s="12" t="s">
        <v>8</v>
      </c>
      <c r="C9" s="12" t="s">
        <v>110</v>
      </c>
      <c r="D9" s="75"/>
      <c r="E9" s="76"/>
      <c r="F9" s="77"/>
      <c r="G9" s="85"/>
    </row>
    <row r="10" spans="1:7" ht="53.25" customHeight="1" x14ac:dyDescent="0.25">
      <c r="A10" s="11">
        <v>121</v>
      </c>
      <c r="B10" s="12" t="s">
        <v>8</v>
      </c>
      <c r="C10" s="12" t="s">
        <v>111</v>
      </c>
      <c r="D10" s="75"/>
      <c r="E10" s="76"/>
      <c r="F10" s="77"/>
      <c r="G10" s="85"/>
    </row>
    <row r="11" spans="1:7" ht="53.25" customHeight="1" x14ac:dyDescent="0.25">
      <c r="A11" s="11">
        <v>122</v>
      </c>
      <c r="B11" s="21" t="s">
        <v>8</v>
      </c>
      <c r="C11" s="21" t="s">
        <v>113</v>
      </c>
      <c r="D11" s="75"/>
      <c r="E11" s="76"/>
      <c r="F11" s="77"/>
      <c r="G11" s="86"/>
    </row>
    <row r="12" spans="1:7" ht="53.25" customHeight="1" x14ac:dyDescent="0.25">
      <c r="A12" s="11">
        <v>123</v>
      </c>
      <c r="B12" s="12" t="s">
        <v>15</v>
      </c>
      <c r="C12" s="12" t="s">
        <v>188</v>
      </c>
      <c r="D12" s="75"/>
      <c r="E12" s="76"/>
      <c r="F12" s="77"/>
      <c r="G12" s="85"/>
    </row>
    <row r="13" spans="1:7" ht="53.25" customHeight="1" x14ac:dyDescent="0.25">
      <c r="A13" s="11">
        <v>124</v>
      </c>
      <c r="B13" s="12" t="s">
        <v>15</v>
      </c>
      <c r="C13" s="12" t="s">
        <v>190</v>
      </c>
      <c r="D13" s="75"/>
      <c r="E13" s="76"/>
      <c r="F13" s="77"/>
      <c r="G13" s="85"/>
    </row>
    <row r="14" spans="1:7" ht="53.25" customHeight="1" x14ac:dyDescent="0.25">
      <c r="A14" s="11">
        <v>125</v>
      </c>
      <c r="B14" s="12" t="s">
        <v>15</v>
      </c>
      <c r="C14" s="12" t="s">
        <v>189</v>
      </c>
      <c r="D14" s="75"/>
      <c r="E14" s="76"/>
      <c r="F14" s="77"/>
      <c r="G14" s="85"/>
    </row>
    <row r="15" spans="1:7" ht="53.25" customHeight="1" x14ac:dyDescent="0.25">
      <c r="A15" s="11">
        <v>126</v>
      </c>
      <c r="B15" s="12" t="s">
        <v>21</v>
      </c>
      <c r="C15" s="12" t="s">
        <v>112</v>
      </c>
      <c r="D15" s="75"/>
      <c r="E15" s="76"/>
      <c r="F15" s="77"/>
      <c r="G15" s="85"/>
    </row>
    <row r="16" spans="1:7" ht="53.25" customHeight="1" x14ac:dyDescent="0.25">
      <c r="A16" s="11">
        <v>127</v>
      </c>
      <c r="B16" s="21" t="s">
        <v>21</v>
      </c>
      <c r="C16" s="21" t="s">
        <v>191</v>
      </c>
      <c r="D16" s="75"/>
      <c r="E16" s="76"/>
      <c r="F16" s="77"/>
      <c r="G16" s="86"/>
    </row>
    <row r="17" spans="1:7" ht="53.25" customHeight="1" x14ac:dyDescent="0.25">
      <c r="A17" s="11">
        <v>128</v>
      </c>
      <c r="B17" s="21" t="s">
        <v>21</v>
      </c>
      <c r="C17" s="21" t="s">
        <v>192</v>
      </c>
      <c r="D17" s="75"/>
      <c r="E17" s="76"/>
      <c r="F17" s="77"/>
      <c r="G17" s="85"/>
    </row>
    <row r="18" spans="1:7" ht="53.25" customHeight="1" x14ac:dyDescent="0.25">
      <c r="A18" s="11">
        <v>129</v>
      </c>
      <c r="B18" s="21" t="s">
        <v>21</v>
      </c>
      <c r="C18" s="21" t="s">
        <v>114</v>
      </c>
      <c r="D18" s="75"/>
      <c r="E18" s="76"/>
      <c r="F18" s="77"/>
      <c r="G18" s="81"/>
    </row>
  </sheetData>
  <sheetProtection algorithmName="SHA-512" hashValue="bMlx+9JDbQ07XuVcAcdfMyXFN7GNq+pVXRhgdvOZartXkMIEQCehrzQLINo4fi5Aup+QsiX2aIyWqWwsMx6unA==" saltValue="plCPO1o4wq06MQQgKJxX2w==" spinCount="100000" sheet="1" objects="1" scenarios="1" formatCells="0" formatColumns="0" formatRows="0" insertColumns="0" insertRows="0" insertHyperlinks="0"/>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90632660A7E64FBB7484F2B2B66C07" ma:contentTypeVersion="3" ma:contentTypeDescription="Create a new document." ma:contentTypeScope="" ma:versionID="941c87731bae70b7661577a08678fc68">
  <xsd:schema xmlns:xsd="http://www.w3.org/2001/XMLSchema" xmlns:xs="http://www.w3.org/2001/XMLSchema" xmlns:p="http://schemas.microsoft.com/office/2006/metadata/properties" xmlns:ns2="b6ee0a65-d8e5-4aed-a96f-1e6d5d306820" targetNamespace="http://schemas.microsoft.com/office/2006/metadata/properties" ma:root="true" ma:fieldsID="7f88e35a6d6f4a265c506d9300add2c7" ns2:_="">
    <xsd:import namespace="b6ee0a65-d8e5-4aed-a96f-1e6d5d30682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ee0a65-d8e5-4aed-a96f-1e6d5d3068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D1B6AE-045E-49F6-A442-1F86D121BF68}"/>
</file>

<file path=customXml/itemProps2.xml><?xml version="1.0" encoding="utf-8"?>
<ds:datastoreItem xmlns:ds="http://schemas.openxmlformats.org/officeDocument/2006/customXml" ds:itemID="{B387014A-3D09-4B31-A767-132CC7CC9E1D}">
  <ds:schemaRefs>
    <ds:schemaRef ds:uri="b6ee0a65-d8e5-4aed-a96f-1e6d5d306820"/>
    <ds:schemaRef ds:uri="http://www.w3.org/XML/1998/namespace"/>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dcmitype/"/>
    <ds:schemaRef ds:uri="http://purl.org/dc/elements/1.1/"/>
  </ds:schemaRefs>
</ds:datastoreItem>
</file>

<file path=customXml/itemProps3.xml><?xml version="1.0" encoding="utf-8"?>
<ds:datastoreItem xmlns:ds="http://schemas.openxmlformats.org/officeDocument/2006/customXml" ds:itemID="{A45B2565-1D47-48E8-9ED2-8FCF842BB53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List of all questions- unlocked</vt:lpstr>
      <vt:lpstr>General</vt:lpstr>
      <vt:lpstr>Reporting</vt:lpstr>
      <vt:lpstr>CRM</vt:lpstr>
      <vt:lpstr>Contract Management</vt:lpstr>
      <vt:lpstr>Work Orders</vt:lpstr>
      <vt:lpstr>General Ledger</vt:lpstr>
      <vt:lpstr>Purchasing</vt:lpstr>
      <vt:lpstr>AP</vt:lpstr>
      <vt:lpstr>Project Tracking</vt:lpstr>
      <vt:lpstr>Fixed Assets</vt:lpstr>
      <vt:lpstr>AR - CR</vt:lpstr>
      <vt:lpstr>Utilities</vt:lpstr>
      <vt:lpstr>Budget</vt:lpstr>
      <vt:lpstr>Properties</vt:lpstr>
      <vt:lpstr>Integrations</vt:lpstr>
      <vt:lpstr>Scoring</vt:lpstr>
      <vt:lpstr>Summary</vt:lpstr>
      <vt:lpstr>AP!Print_Area</vt:lpstr>
      <vt:lpstr>'AR - CR'!Print_Area</vt:lpstr>
      <vt:lpstr>Budget!Print_Area</vt:lpstr>
      <vt:lpstr>'Contract Management'!Print_Area</vt:lpstr>
      <vt:lpstr>CRM!Print_Area</vt:lpstr>
      <vt:lpstr>'Fixed Assets'!Print_Area</vt:lpstr>
      <vt:lpstr>General!Print_Area</vt:lpstr>
      <vt:lpstr>'General Ledger'!Print_Area</vt:lpstr>
      <vt:lpstr>Integrations!Print_Area</vt:lpstr>
      <vt:lpstr>'Project Tracking'!Print_Area</vt:lpstr>
      <vt:lpstr>Properties!Print_Area</vt:lpstr>
      <vt:lpstr>Purchasing!Print_Area</vt:lpstr>
      <vt:lpstr>Reporting!Print_Area</vt:lpstr>
      <vt:lpstr>Utilities!Print_Area</vt:lpstr>
      <vt:lpstr>'Work Orders'!Print_Area</vt:lpstr>
      <vt:lpstr>'AR - CR'!Print_Titles</vt:lpstr>
      <vt:lpstr>'General Ledger'!Print_Titles</vt:lpstr>
      <vt:lpstr>Properties!Print_Titles</vt:lpstr>
    </vt:vector>
  </TitlesOfParts>
  <Manager/>
  <Company>City of Astoria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Hilary Norton</dc:creator>
  <cp:keywords/>
  <dc:description/>
  <cp:lastModifiedBy>Melanie Howard</cp:lastModifiedBy>
  <cp:revision/>
  <cp:lastPrinted>2026-01-02T18:24:58Z</cp:lastPrinted>
  <dcterms:created xsi:type="dcterms:W3CDTF">2024-12-31T00:52:25Z</dcterms:created>
  <dcterms:modified xsi:type="dcterms:W3CDTF">2026-01-16T19:36:55Z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0x0101008590632660A7E64FBB7484F2B2B66C07</vt:lpwstr>
  </property>
</Properties>
</file>